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0"/>
  <workbookPr defaultThemeVersion="166925"/>
  <mc:AlternateContent xmlns:mc="http://schemas.openxmlformats.org/markup-compatibility/2006">
    <mc:Choice Requires="x15">
      <x15ac:absPath xmlns:x15ac="http://schemas.microsoft.com/office/spreadsheetml/2010/11/ac" url="P:\repo\workreport\nttd\OracleLinux\"/>
    </mc:Choice>
  </mc:AlternateContent>
  <xr:revisionPtr revIDLastSave="0" documentId="13_ncr:1_{C28EC431-E609-4CA8-9CCC-F3B27DA1B266}" xr6:coauthVersionLast="36" xr6:coauthVersionMax="36" xr10:uidLastSave="{00000000-0000-0000-0000-000000000000}"/>
  <bookViews>
    <workbookView xWindow="0" yWindow="0" windowWidth="28935" windowHeight="28245" xr2:uid="{6195AEA3-7952-4EEA-B884-F9F725B826D2}"/>
  </bookViews>
  <sheets>
    <sheet name="インストール手順" sheetId="1" r:id="rId1"/>
    <sheet name="(参考)初期パッケージリスト" sheetId="2" r:id="rId2"/>
    <sheet name="論理図TypeA" sheetId="3" r:id="rId3"/>
    <sheet name="論理図TypeB" sheetId="4" r:id="rId4"/>
  </sheets>
  <definedNames>
    <definedName name="_xlnm._FilterDatabase" localSheetId="1" hidden="1">'(参考)初期パッケージリスト'!$A$1:$D$627</definedName>
    <definedName name="_xlnm._FilterDatabase" localSheetId="0" hidden="1">インストール手順!$A$1:$V$6895</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C9" i="4" l="1"/>
  <c r="AC8" i="4"/>
  <c r="AC7" i="4"/>
  <c r="AC6" i="4"/>
  <c r="AC5" i="4"/>
  <c r="AC6" i="3"/>
  <c r="AC7" i="3"/>
  <c r="AC8" i="3"/>
  <c r="AC9" i="3"/>
  <c r="AC5" i="3"/>
  <c r="V5" i="4"/>
  <c r="Y17" i="4"/>
  <c r="Q17" i="4"/>
  <c r="D17" i="4"/>
  <c r="K15" i="4"/>
  <c r="J8" i="4"/>
  <c r="P11" i="4"/>
  <c r="D11" i="4"/>
  <c r="Z9" i="4"/>
  <c r="Z8" i="4"/>
  <c r="Z7" i="4"/>
  <c r="Z6" i="4"/>
  <c r="Z5" i="4"/>
  <c r="Q5" i="4"/>
  <c r="M5" i="4"/>
  <c r="H5" i="4"/>
  <c r="D5" i="4"/>
  <c r="K7" i="4"/>
  <c r="J14" i="3"/>
  <c r="P11" i="3"/>
  <c r="D11" i="3"/>
  <c r="Y17" i="3"/>
  <c r="Z9" i="3"/>
  <c r="Z8" i="3"/>
  <c r="Z7" i="3"/>
  <c r="Z6" i="3"/>
  <c r="Z5" i="3"/>
  <c r="V17" i="3"/>
  <c r="K15" i="3"/>
  <c r="V5" i="3"/>
  <c r="Q17" i="3"/>
  <c r="D17" i="3"/>
  <c r="Q5" i="3"/>
  <c r="M5" i="3"/>
  <c r="H5" i="3"/>
  <c r="K7" i="3"/>
  <c r="D5" i="3"/>
  <c r="B6169" i="1"/>
  <c r="P51" i="1"/>
  <c r="P50" i="1"/>
  <c r="B5889" i="1"/>
  <c r="B6698" i="1"/>
  <c r="B6873" i="1"/>
  <c r="B6854" i="1"/>
  <c r="B6811" i="1"/>
  <c r="B6810" i="1"/>
  <c r="B6795" i="1"/>
  <c r="B6794" i="1"/>
  <c r="B6783" i="1"/>
  <c r="B6759" i="1"/>
  <c r="B6758" i="1"/>
  <c r="B497" i="1"/>
  <c r="B491" i="1"/>
  <c r="B461" i="1"/>
  <c r="B443" i="1"/>
  <c r="B390" i="1"/>
  <c r="B287" i="1"/>
  <c r="P29" i="1"/>
  <c r="B512" i="1"/>
  <c r="B511" i="1"/>
  <c r="B507" i="1"/>
  <c r="B325" i="1"/>
  <c r="M219" i="1"/>
  <c r="P56" i="1"/>
  <c r="P55" i="1"/>
  <c r="F54" i="1"/>
  <c r="P54" i="1" s="1"/>
  <c r="F53" i="1"/>
  <c r="P53" i="1" s="1"/>
  <c r="F48" i="1" l="1"/>
  <c r="P48" i="1" s="1"/>
  <c r="F35" i="1"/>
  <c r="P35" i="1" s="1"/>
  <c r="F49" i="1"/>
  <c r="P49" i="1" s="1"/>
  <c r="P31" i="1"/>
  <c r="P47" i="1"/>
  <c r="P46" i="1"/>
  <c r="P45" i="1"/>
  <c r="P44" i="1"/>
  <c r="F36" i="1"/>
  <c r="P43" i="1"/>
  <c r="P42" i="1"/>
  <c r="P41" i="1"/>
  <c r="P40" i="1"/>
  <c r="P39" i="1"/>
  <c r="P38" i="1"/>
  <c r="P37" i="1"/>
  <c r="P34" i="1"/>
  <c r="P33" i="1"/>
  <c r="P32" i="1"/>
  <c r="P30" i="1"/>
  <c r="R1671" i="1"/>
  <c r="R1569" i="1"/>
  <c r="M143" i="1" l="1"/>
  <c r="B148" i="1"/>
  <c r="B6855" i="1"/>
  <c r="B6803" i="1"/>
  <c r="F52" i="1"/>
  <c r="B6780" i="1"/>
  <c r="M218" i="1"/>
  <c r="P36" i="1"/>
  <c r="P52" i="1" l="1"/>
</calcChain>
</file>

<file path=xl/sharedStrings.xml><?xml version="1.0" encoding="utf-8"?>
<sst xmlns="http://schemas.openxmlformats.org/spreadsheetml/2006/main" count="9068" uniqueCount="4648">
  <si>
    <t>「↑」</t>
    <phoneticPr fontId="1"/>
  </si>
  <si>
    <t>「tab」</t>
    <phoneticPr fontId="1"/>
  </si>
  <si>
    <t>「quiet」削除</t>
    <rPh sb="7" eb="9">
      <t>サクジョ</t>
    </rPh>
    <phoneticPr fontId="1"/>
  </si>
  <si>
    <t>「Enter」</t>
    <phoneticPr fontId="1"/>
  </si>
  <si>
    <t>root</t>
    <phoneticPr fontId="1"/>
  </si>
  <si>
    <t>（パスワードは空欄）</t>
    <rPh sb="7" eb="9">
      <t>クウラン</t>
    </rPh>
    <phoneticPr fontId="1"/>
  </si>
  <si>
    <t>「Continue」</t>
    <phoneticPr fontId="1"/>
  </si>
  <si>
    <t>「Language Support」</t>
    <phoneticPr fontId="1"/>
  </si>
  <si>
    <t>「j」</t>
    <phoneticPr fontId="1"/>
  </si>
  <si>
    <t>「日本語」</t>
    <rPh sb="1" eb="4">
      <t>ニホンゴ</t>
    </rPh>
    <phoneticPr fontId="1"/>
  </si>
  <si>
    <t>「■日本語（日本）」</t>
    <rPh sb="2" eb="5">
      <t>ニホンゴ</t>
    </rPh>
    <rPh sb="6" eb="8">
      <t>ニホン</t>
    </rPh>
    <phoneticPr fontId="1"/>
  </si>
  <si>
    <t>「Done」</t>
    <phoneticPr fontId="1"/>
  </si>
  <si>
    <t>「Software Selection」</t>
    <phoneticPr fontId="1"/>
  </si>
  <si>
    <t>「Installation Destination」</t>
    <phoneticPr fontId="1"/>
  </si>
  <si>
    <t>「●Custom」</t>
    <phoneticPr fontId="1"/>
  </si>
  <si>
    <t>「続行」</t>
    <rPh sb="1" eb="3">
      <t>ゾッコウ</t>
    </rPh>
    <phoneticPr fontId="1"/>
  </si>
  <si>
    <t>全Diskを選択する</t>
    <rPh sb="0" eb="1">
      <t>ゼン</t>
    </rPh>
    <rPh sb="6" eb="8">
      <t>センタク</t>
    </rPh>
    <phoneticPr fontId="1"/>
  </si>
  <si>
    <t>※ 順不同。サイズで判断するしかない。デバイス名を記録しておくこと。</t>
    <rPh sb="2" eb="5">
      <t>ジュンフドウ</t>
    </rPh>
    <rPh sb="10" eb="12">
      <t>ハンダン</t>
    </rPh>
    <rPh sb="23" eb="24">
      <t>メイ</t>
    </rPh>
    <rPh sb="25" eb="27">
      <t>キロク</t>
    </rPh>
    <phoneticPr fontId="1"/>
  </si>
  <si>
    <t>「KDUMP」</t>
    <phoneticPr fontId="1"/>
  </si>
  <si>
    <t>「□Enable kdump」</t>
    <phoneticPr fontId="1"/>
  </si>
  <si>
    <t>「Root Password」</t>
    <phoneticPr fontId="1"/>
  </si>
  <si>
    <t>「Begin Installation」</t>
    <phoneticPr fontId="1"/>
  </si>
  <si>
    <t>「Reboot System」</t>
    <phoneticPr fontId="1"/>
  </si>
  <si>
    <t>※ HA構成とするので、カーネルダンプは諦める（StonithでKILLする方を優先する）。</t>
    <rPh sb="4" eb="6">
      <t>コウセイ</t>
    </rPh>
    <rPh sb="20" eb="21">
      <t>アキラ</t>
    </rPh>
    <rPh sb="38" eb="39">
      <t>ホウ</t>
    </rPh>
    <rPh sb="40" eb="42">
      <t>ユウセン</t>
    </rPh>
    <phoneticPr fontId="1"/>
  </si>
  <si>
    <t>再起動待ち</t>
    <rPh sb="0" eb="3">
      <t>サイキドウ</t>
    </rPh>
    <rPh sb="3" eb="4">
      <t>マ</t>
    </rPh>
    <phoneticPr fontId="1"/>
  </si>
  <si>
    <t>※ Ctrl+Alt+F2 で実行できていたことが、ssh経由でできる</t>
    <rPh sb="15" eb="17">
      <t>ジッコウ</t>
    </rPh>
    <rPh sb="29" eb="31">
      <t>ケイユ</t>
    </rPh>
    <phoneticPr fontId="1"/>
  </si>
  <si>
    <t>2 vCPU</t>
    <phoneticPr fontId="1"/>
  </si>
  <si>
    <t>2GB Memory (1GBだと、暗号化処理でメモリ不足のため落ちる)</t>
    <rPh sb="18" eb="21">
      <t>アンゴウカ</t>
    </rPh>
    <rPh sb="21" eb="23">
      <t>ショリ</t>
    </rPh>
    <rPh sb="27" eb="29">
      <t>フソク</t>
    </rPh>
    <rPh sb="32" eb="33">
      <t>オ</t>
    </rPh>
    <phoneticPr fontId="1"/>
  </si>
  <si>
    <t>4 NIC</t>
    <phoneticPr fontId="1"/>
  </si>
  <si>
    <t>インストーラー: V1004253-01.iso (Oracle Linux 8.3)</t>
    <phoneticPr fontId="1"/>
  </si>
  <si>
    <t>※ 60秒以内に操作</t>
    <rPh sb="4" eb="5">
      <t>ビョウ</t>
    </rPh>
    <rPh sb="5" eb="7">
      <t>イナイ</t>
    </rPh>
    <rPh sb="8" eb="10">
      <t>ソウサ</t>
    </rPh>
    <phoneticPr fontId="1"/>
  </si>
  <si>
    <t>※ 「Install Oracle Linux 8.3.0」を選択</t>
    <rPh sb="31" eb="33">
      <t>センタク</t>
    </rPh>
    <phoneticPr fontId="1"/>
  </si>
  <si>
    <t>※ 「Troubleshooting」（Rescueモード）を選び、フルスクラッチでインストールすることも不可能ではない</t>
    <rPh sb="31" eb="32">
      <t>エラ</t>
    </rPh>
    <rPh sb="53" eb="56">
      <t>フカノウ</t>
    </rPh>
    <phoneticPr fontId="1"/>
  </si>
  <si>
    <t>&lt; /dev/urandom tr -dc '?!#$%;,./&lt;&gt;A-Z-a-z-0-9' | head -c${1:-16};echo</t>
  </si>
  <si>
    <t>o</t>
  </si>
  <si>
    <t>n</t>
  </si>
  <si>
    <t>p</t>
  </si>
  <si>
    <t>a</t>
  </si>
  <si>
    <t>w</t>
  </si>
  <si>
    <t>EOF</t>
  </si>
  <si>
    <t>[Enter]</t>
    <phoneticPr fontId="1"/>
  </si>
  <si>
    <t>+4096M</t>
  </si>
  <si>
    <t>fdisk -l | grep ^Disk</t>
  </si>
  <si>
    <t>sed -i -e 's/^\tid = .*$/\tid = "000000-0000-0000-0000-0000-0000-000001"/' vg0.cfg</t>
  </si>
  <si>
    <t>cat vg0.cfg</t>
  </si>
  <si>
    <t>※ /boot パーティションは暗号化しない。</t>
    <rPh sb="16" eb="19">
      <t>アンゴウカ</t>
    </rPh>
    <phoneticPr fontId="1"/>
  </si>
  <si>
    <t>do</t>
  </si>
  <si>
    <t>done</t>
  </si>
  <si>
    <t>mkfs.xfs -f /dev/vg0/root</t>
  </si>
  <si>
    <t># /backup パーティションのフォーマット</t>
  </si>
  <si>
    <t>mkfs.xfs -f /dev/mapper/luks-backup</t>
  </si>
  <si>
    <t>xfs_admin -L backup -U 00000000-0002-0001-0000-000000000000 /dev/mapper/luks-backup</t>
  </si>
  <si>
    <t># Close 処理</t>
  </si>
  <si>
    <t>cryptsetup luksClose luks-root</t>
  </si>
  <si>
    <t>cryptsetup luksClose luks-backup</t>
  </si>
  <si>
    <t>↻</t>
    <phoneticPr fontId="1"/>
  </si>
  <si>
    <t>「Rescan Disks」</t>
    <phoneticPr fontId="1"/>
  </si>
  <si>
    <t>「OK」</t>
    <phoneticPr fontId="1"/>
  </si>
  <si>
    <t>「Done」</t>
    <phoneticPr fontId="1"/>
  </si>
  <si>
    <t>「▶」</t>
    <phoneticPr fontId="1"/>
  </si>
  <si>
    <t>「/boot」</t>
    <phoneticPr fontId="1"/>
  </si>
  <si>
    <t>「Update Settings」</t>
    <phoneticPr fontId="1"/>
  </si>
  <si>
    <t>Encrypted (LUKS)</t>
    <phoneticPr fontId="1"/>
  </si>
  <si>
    <t>「****************************************************************************************************」</t>
    <phoneticPr fontId="1"/>
  </si>
  <si>
    <t>「Unlock」</t>
    <phoneticPr fontId="1"/>
  </si>
  <si>
    <t>xfs</t>
    <phoneticPr fontId="1"/>
  </si>
  <si>
    <t>luks-00000000-0002-0001-0000-000000000001</t>
    <phoneticPr fontId="1"/>
  </si>
  <si>
    <t>「/backup」</t>
    <phoneticPr fontId="1"/>
  </si>
  <si>
    <t>Unknown</t>
    <phoneticPr fontId="1"/>
  </si>
  <si>
    <t>vg0-swap</t>
    <phoneticPr fontId="1"/>
  </si>
  <si>
    <t>「■Reformat」</t>
    <phoneticPr fontId="1"/>
  </si>
  <si>
    <t>「swap」</t>
    <phoneticPr fontId="1"/>
  </si>
  <si>
    <t>vg0-root</t>
    <phoneticPr fontId="1"/>
  </si>
  <si>
    <t>「▼」</t>
    <phoneticPr fontId="1"/>
  </si>
  <si>
    <t>「xfs」</t>
    <phoneticPr fontId="1"/>
  </si>
  <si>
    <t>「/」</t>
    <phoneticPr fontId="1"/>
  </si>
  <si>
    <t>「root」</t>
    <phoneticPr fontId="1"/>
  </si>
  <si>
    <t>「Accept Changes」</t>
    <phoneticPr fontId="1"/>
  </si>
  <si>
    <t>「****************」</t>
    <phoneticPr fontId="1"/>
  </si>
  <si>
    <t># SSH セッション</t>
    <phoneticPr fontId="1"/>
  </si>
  <si>
    <t>mkdir -p /mnt/sysroot/backup/common/lvm/</t>
  </si>
  <si>
    <t>cd /mnt/sysroot/</t>
  </si>
  <si>
    <t>※ 初めてのOS起動直前のバックアップを取得しておくと、クリーンアップの参考になる。</t>
    <rPh sb="2" eb="3">
      <t>ハジ</t>
    </rPh>
    <rPh sb="8" eb="10">
      <t>キドウ</t>
    </rPh>
    <rPh sb="10" eb="12">
      <t>チョクゼン</t>
    </rPh>
    <rPh sb="20" eb="22">
      <t>シュトク</t>
    </rPh>
    <rPh sb="36" eb="38">
      <t>サンコウ</t>
    </rPh>
    <phoneticPr fontId="1"/>
  </si>
  <si>
    <t>※ 本案件では、メモリーダンプは持ち出せない想定。</t>
    <rPh sb="2" eb="3">
      <t>ホン</t>
    </rPh>
    <rPh sb="3" eb="5">
      <t>アンケン</t>
    </rPh>
    <rPh sb="16" eb="17">
      <t>モ</t>
    </rPh>
    <rPh sb="18" eb="19">
      <t>ダ</t>
    </rPh>
    <rPh sb="22" eb="24">
      <t>ソウテイ</t>
    </rPh>
    <phoneticPr fontId="1"/>
  </si>
  <si>
    <t>※ 本案件では、現地でメモリーダンプ解析できる技術者がいない想定。</t>
    <rPh sb="2" eb="3">
      <t>ホン</t>
    </rPh>
    <rPh sb="3" eb="5">
      <t>アンケン</t>
    </rPh>
    <rPh sb="8" eb="10">
      <t>ゲンチ</t>
    </rPh>
    <rPh sb="18" eb="20">
      <t>カイセキ</t>
    </rPh>
    <rPh sb="23" eb="26">
      <t>ギジュツシャ</t>
    </rPh>
    <rPh sb="30" eb="32">
      <t>ソウテイ</t>
    </rPh>
    <phoneticPr fontId="1"/>
  </si>
  <si>
    <t># Ctrl-Alt-F2</t>
  </si>
  <si>
    <t># IP アドレスの追加方法の例とsshd起動</t>
  </si>
  <si>
    <t>route -n</t>
  </si>
  <si>
    <t>/usr/sbin/sshd -f /etc/ssh/sshd_config.anaconda</t>
  </si>
  <si>
    <t># Ctrl-Alt-F6</t>
  </si>
  <si>
    <t># root / (root に設定したパスワード) にて、sshログイン</t>
  </si>
  <si>
    <t># 顧客ごとに作り直すべき鍵（SSH公開鍵認証用）1号機と2号機の通信用</t>
  </si>
  <si>
    <t>sudo ssh-keygen -N '' -f /root/.ssh/peer -t rsa -b 4096</t>
  </si>
  <si>
    <t>sudo mv /root/.ssh/peer.pub /root/.ssh/authorized_keys</t>
  </si>
  <si>
    <t># admin ユーザ作成</t>
  </si>
  <si>
    <t># ユーザ追加時にe-mail用のスプールを作成しない設定に変更</t>
  </si>
  <si>
    <t>sudo cp /etc/default/useradd{,_$(date "+%Y%m%d_%H%M%S")~}</t>
  </si>
  <si>
    <t>cat /etc/default/useradd</t>
  </si>
  <si>
    <t># wheel グループに所属するユーザに sudo 実行権限付与</t>
  </si>
  <si>
    <t># 本来はクライアント側で鍵を作成し、公開鍵を /home/admin/.ssh/authorized_keys に登録すべき</t>
  </si>
  <si>
    <t># 秘密鍵をローカルにコピー後、「shred」コマンドで削除</t>
  </si>
  <si>
    <t># 「cat /home/admin/.ssh/admin」禁止（どこかにログが残る可能性がある）</t>
  </si>
  <si>
    <t># adminユーザでsshログインする。</t>
  </si>
  <si>
    <t>sudo passwd root -l</t>
  </si>
  <si>
    <t># mount -o remount,rw /sysroot</t>
  </si>
  <si>
    <t># chroot /sysroot</t>
  </si>
  <si>
    <t># passwd</t>
  </si>
  <si>
    <t># 「rd.break」カーネルオプションを追加して起動（Grub起動画面で割り込んで設定）</t>
    <rPh sb="33" eb="35">
      <t>キドウ</t>
    </rPh>
    <rPh sb="35" eb="37">
      <t>ガメン</t>
    </rPh>
    <rPh sb="38" eb="39">
      <t>ワ</t>
    </rPh>
    <rPh sb="40" eb="41">
      <t>コ</t>
    </rPh>
    <rPh sb="43" eb="45">
      <t>セッテイ</t>
    </rPh>
    <phoneticPr fontId="1"/>
  </si>
  <si>
    <t># ssh_host 鍵</t>
  </si>
  <si>
    <t># ls -l /etc/ssh/*ssh_host_*_key</t>
  </si>
  <si>
    <t># sudo rm -f /etc/ssh/*ssh_host_*_key</t>
  </si>
  <si>
    <t># sudo systemctl restart sshd.service</t>
  </si>
  <si>
    <t># sudo dracut -f -v</t>
  </si>
  <si>
    <t>#顧客ごとに作り直すべきSSH host鍵（削除して、ssh再起動とdracut再実行で作り直される）※削除後のdracut再実行で作り直されるように作りこむ</t>
    <phoneticPr fontId="1"/>
  </si>
  <si>
    <t># 「cat /root/.ssh/peer」などとして、ログに鍵が残らないように注意すること</t>
    <phoneticPr fontId="1"/>
  </si>
  <si>
    <t>##### Teratermでsshログインし、インストーラーのファイルをTeraterm画面にドラッグ＆ドロップすればよい。</t>
  </si>
  <si>
    <t># コピーしたインストーラを参照できるようにする。</t>
    <rPh sb="14" eb="16">
      <t>サンショウ</t>
    </rPh>
    <phoneticPr fontId="1"/>
  </si>
  <si>
    <t>sudo cp /etc/fstab{,_$(date "+%Y%m%d_%H%M%S")~}</t>
  </si>
  <si>
    <t>for i in $(ls /etc/yum.repos.d/*.repo)</t>
  </si>
  <si>
    <t xml:space="preserve">  sudo cp {$i,${i}_$(date "+%Y%m%d_%H%M%S")~}</t>
  </si>
  <si>
    <t xml:space="preserve">  sudo sed -i -e '/^enabled=/d' $i</t>
  </si>
  <si>
    <t xml:space="preserve">  sudo sed -i -e '/^\[/a enabled=0' $i</t>
  </si>
  <si>
    <t>cat &lt;&lt; 'EOF' | sudo tee /etc/yum.repos.d/media.repo</t>
  </si>
  <si>
    <t>[o8-media-BaseOS]</t>
  </si>
  <si>
    <t>name=Oracle Linux BaseOS</t>
  </si>
  <si>
    <t>gpgcheck=1</t>
  </si>
  <si>
    <t>enbaled=1</t>
  </si>
  <si>
    <t>[o8-media-AppStream]</t>
  </si>
  <si>
    <t>name=Oracle Linux AppStream</t>
  </si>
  <si>
    <t># 秘密鍵をローカルにコピー。この鍵を使ってsshログインし、Luksのパスフレーズを入力できるように後で設定する</t>
    <rPh sb="17" eb="18">
      <t>カギ</t>
    </rPh>
    <rPh sb="19" eb="20">
      <t>ツカ</t>
    </rPh>
    <rPh sb="43" eb="45">
      <t>ニュウリョク</t>
    </rPh>
    <rPh sb="51" eb="52">
      <t>アト</t>
    </rPh>
    <rPh sb="53" eb="55">
      <t>セッテイ</t>
    </rPh>
    <phoneticPr fontId="1"/>
  </si>
  <si>
    <t>sudo mkdir -p /etc/systemd/network/</t>
  </si>
  <si>
    <t>cat &lt;&lt; 'EOF' | sudo tee /etc/systemd/network/20-wired.network</t>
  </si>
  <si>
    <t>[Match]</t>
  </si>
  <si>
    <t>Name=e*</t>
  </si>
  <si>
    <t>[Network]</t>
  </si>
  <si>
    <t>DHCP=ipv4</t>
  </si>
  <si>
    <t>cat &lt;&lt; 'EOF' | sudo tee /etc/dracut.conf.d/90-networkd.conf</t>
  </si>
  <si>
    <t>install_items+=" /etc/systemd/network/20-wired.network "</t>
  </si>
  <si>
    <t>add_dracutmodules+=" systemd-networkd "</t>
  </si>
  <si>
    <t>cd</t>
  </si>
  <si>
    <t>sudo rm -rf /usr/lib/dracut/modules.d/46sshd/</t>
  </si>
  <si>
    <t>sudo mkdir /usr/lib/dracut/modules.d/46sshd/</t>
  </si>
  <si>
    <t>cd /usr/lib/dracut/modules.d/46sshd/</t>
  </si>
  <si>
    <t>cat &lt;&lt; 'EOF' | sudo tee /usr/lib/dracut/modules.d/46sshd/sshd.service</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</si>
  <si>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</si>
  <si>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</si>
  <si>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</si>
  <si>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</si>
  <si>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</si>
  <si>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</si>
  <si>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</si>
  <si>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</si>
  <si>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</si>
  <si>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</si>
  <si>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</si>
  <si>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</si>
  <si>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</si>
  <si>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</si>
  <si>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</si>
  <si>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</si>
  <si>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</si>
  <si>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</si>
  <si>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sudo tee /usr/lib/dracut/modules.d/46sshd/sshd_config</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</si>
  <si>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</si>
  <si>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</si>
  <si>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</si>
  <si>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</si>
  <si>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</si>
  <si>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</si>
  <si>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</si>
  <si>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</si>
  <si>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</si>
  <si>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AuthorizedKeysFile              .ssh/authorized_keys</t>
  </si>
  <si>
    <t>AuthenticationMethods           publickey</t>
  </si>
  <si>
    <t>UsePAM                          no</t>
  </si>
  <si>
    <t>AllowTcpForwarding              no</t>
  </si>
  <si>
    <t>X11Forwarding                   no</t>
  </si>
  <si>
    <t>PrintMotd                       no</t>
  </si>
  <si>
    <t>UseDNS                          no</t>
  </si>
  <si>
    <t>AcceptEnv LANG LC_CTYPE LC_NUMERIC LC_TIME LC_COLLATE LC_MONETARY LC_MESSAGES</t>
  </si>
  <si>
    <t>AcceptEnv LC_PAPER LC_NAME LC_ADDRESS LC_TELEPHONE LC_MEASUREMENT</t>
  </si>
  <si>
    <t>AcceptEnv LC_IDENTIFICATION LC_ALL LANGUAGE</t>
  </si>
  <si>
    <t>cat &lt;&lt; 'EOF' | sudo tee /usr/lib/dracut/modules.d/46sshd/profile</t>
  </si>
  <si>
    <t>if [ -n "$SSH_TTY" ]; then</t>
  </si>
  <si>
    <t xml:space="preserve">    export PS1='initramfs-ssh:${PWD}# '</t>
  </si>
  <si>
    <t>fi</t>
  </si>
  <si>
    <t>if [ -n "$TERM" ]; then</t>
  </si>
  <si>
    <t xml:space="preserve">    export TERM=vt220</t>
  </si>
  <si>
    <t>cat &lt;&lt; 'EOF' | sudo tee /usr/lib/dracut/modules.d/46sshd/bash_history</t>
  </si>
  <si>
    <t>systemd-tty-ask-password-agent</t>
  </si>
  <si>
    <t>cat &lt;&lt; 'EOF_' | sudo tee /usr/lib/dracut/modules.d/46sshd/module-setup.sh</t>
  </si>
  <si>
    <t>#!/bin/bash</t>
  </si>
  <si>
    <t>check() {</t>
  </si>
  <si>
    <t xml:space="preserve">    return 0</t>
  </si>
  <si>
    <t>}</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</si>
  <si>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</si>
  <si>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</si>
  <si>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</si>
  <si>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</si>
  <si>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</si>
  <si>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</si>
  <si>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</si>
  <si>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</si>
  <si>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</si>
  <si>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</si>
  <si>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</si>
  <si>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</si>
  <si>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</si>
  <si>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</si>
  <si>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</si>
  <si>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</si>
  <si>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</si>
  <si>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</si>
  <si>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</si>
  <si>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</si>
  <si>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</si>
  <si>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</si>
  <si>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</si>
  <si>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</si>
  <si>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</si>
  <si>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</si>
  <si>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inst_binary /usr/sbin/cryptsetup</t>
  </si>
  <si>
    <t xml:space="preserve">    inst_binary /usr/bin/tar</t>
  </si>
  <si>
    <t xml:space="preserve">    inst_binary /usr/bin/date</t>
  </si>
  <si>
    <t>EOF_</t>
  </si>
  <si>
    <t xml:space="preserve"># 比較的大きなファイルなので、起動確認が取れたらバックアップを削除すべき </t>
  </si>
  <si>
    <t># ls -l /boot/</t>
  </si>
  <si>
    <t xml:space="preserve">  sudo cp /boot/{$i,${i}_$(date "+%Y%m%d_%H%M%S")~}</t>
  </si>
  <si>
    <t>DGW=$(ip route | grep ^default | awk '{print $3}')</t>
  </si>
  <si>
    <t>IP=$(ip a | grep inet | grep -v '127\.0\.0\.1' | head -1 | awk '{print $2}' | awk -F/ '{print $1}')</t>
  </si>
  <si>
    <t>PREFIX=$(ip a | grep inet | grep -v '127\.0\.0\.1' | head -1 | awk '{print $2}' | awk -F/ '{print $2}')</t>
  </si>
  <si>
    <t>DNS=$(grep ^nameserver /etc/resolv.conf | head -1 | sed -e 's/ /=/')</t>
  </si>
  <si>
    <t>HN=$(uname -n)</t>
  </si>
  <si>
    <t>echo $DGW</t>
  </si>
  <si>
    <t>echo $IP</t>
  </si>
  <si>
    <t>echo $PREFIX</t>
  </si>
  <si>
    <t>echo $HN</t>
  </si>
  <si>
    <t>sudo cp /etc/default/grub{,_$(date "+%Y%m%d_%H%M%S")~}</t>
  </si>
  <si>
    <t>sudo sed -i -e "s/rhgb quiet/rd.neednet=1 ip=$IP::$DGW:$PREFIX:$HN:eth0:none/" /etc/default/grub</t>
  </si>
  <si>
    <t>cat /etc/default/grub</t>
  </si>
  <si>
    <t>sudo cp /boot/grub2/grub.cfg{,_$(date "+%Y%m%d_%H%M%S")~}</t>
  </si>
  <si>
    <t>sudo grub2-mkconfig -o /boot/grub2/grub.cfg</t>
  </si>
  <si>
    <r>
      <t># 以降、「</t>
    </r>
    <r>
      <rPr>
        <b/>
        <sz val="11"/>
        <color rgb="FF0000FF"/>
        <rFont val="游ゴシック"/>
        <family val="3"/>
        <charset val="128"/>
        <scheme val="minor"/>
      </rPr>
      <t>Luks入力モード</t>
    </r>
    <r>
      <rPr>
        <sz val="11"/>
        <color theme="1"/>
        <rFont val="游ゴシック"/>
        <family val="2"/>
        <charset val="128"/>
        <scheme val="minor"/>
      </rPr>
      <t>」と呼ぶ</t>
    </r>
    <phoneticPr fontId="1"/>
  </si>
  <si>
    <t>#### offline backup 手順</t>
  </si>
  <si>
    <t># Luks入力モードにsshログインしてからの作業</t>
  </si>
  <si>
    <t>cryptsetup luksOpen UUID="00000000-0001-0002-0000-000000000001" luks-root</t>
  </si>
  <si>
    <t>cd /sysroot</t>
  </si>
  <si>
    <t>echo 1 &gt; /proc/sys/kernel/sysrq; echo b &gt; /proc/sysrq-trigger</t>
  </si>
  <si>
    <t># この後、OSにログインしてから、古いバックアップを消す、HA構成の相手方にバックアップをコピーする等の手順が続く</t>
  </si>
  <si>
    <r>
      <t xml:space="preserve"># </t>
    </r>
    <r>
      <rPr>
        <b/>
        <sz val="11"/>
        <color rgb="FF0000FF"/>
        <rFont val="游ゴシック"/>
        <family val="3"/>
        <charset val="128"/>
        <scheme val="minor"/>
      </rPr>
      <t>****************************************************************************************************</t>
    </r>
    <phoneticPr fontId="1"/>
  </si>
  <si>
    <t>sudo reboot</t>
  </si>
  <si>
    <t># / パーティションと swap のUUID変更</t>
  </si>
  <si>
    <t># Luks入力モードにsshログインする</t>
  </si>
  <si>
    <t>xfs_admin -L root -U 00000000-0001-0002-0001-000000000000 /dev/vg0/root</t>
  </si>
  <si>
    <t>mkswap -L swap -U 00000000-0001-0002-0002-000000000000 /dev/vg0/swap</t>
  </si>
  <si>
    <t>#【Oracle Linux】起動カーネル変更（UEKカーネルからRHEL互換カーネルへ）</t>
  </si>
  <si>
    <t># カーネルパッケージ更新時のデフォルトカーネル変更（RHEL8より、パッケージ名が「kernel」から「kernel-core」へ変更）</t>
  </si>
  <si>
    <t>cat /etc/sysconfig/kernel</t>
  </si>
  <si>
    <t>sudo cp /etc/sysconfig/kernel{,_$(date "+%Y%m%d_%H%M%S")~}</t>
  </si>
  <si>
    <t>sudo sed -i -e 's/^DEFAULTKERNEL=.*$/DEFAULTKERNEL=kernel-core/' /etc/sysconfig/kernel</t>
  </si>
  <si>
    <t># デフォルト起動カーネル確認</t>
  </si>
  <si>
    <t>sudo grubby --default-kernel</t>
  </si>
  <si>
    <t>sudo grubby --default-index</t>
  </si>
  <si>
    <t># インストールされているカーネル確認</t>
  </si>
  <si>
    <t>sudo grubby --info=ALL</t>
  </si>
  <si>
    <t># RHEL8互換カーネル抽出。UEKは5系以上、RHEL8は4系のカーネルを使用している。</t>
  </si>
  <si>
    <t>KVER=$(sudo grubby --info=ALL | grep vmlinuz-4 | awk -F'"' '{print $2}' | head -1)</t>
  </si>
  <si>
    <t>echo $KVER</t>
  </si>
  <si>
    <t># デフォルトカーネル変更</t>
  </si>
  <si>
    <t>sudo grubby --set-default=$KVER</t>
  </si>
  <si>
    <t># 再起動</t>
  </si>
  <si>
    <t># デフォルトカーネル確認</t>
  </si>
  <si>
    <t>uname -a</t>
  </si>
  <si>
    <t>sudo dnf remove -y kernel-uek</t>
  </si>
  <si>
    <t># /backup パーティションにバックアップなどを置くので、ここで全領域に書き込んでおくこと</t>
    <rPh sb="27" eb="28">
      <t>オ</t>
    </rPh>
    <rPh sb="35" eb="38">
      <t>ゼンリョウイキ</t>
    </rPh>
    <rPh sb="39" eb="40">
      <t>カ</t>
    </rPh>
    <rPh sb="41" eb="42">
      <t>コ</t>
    </rPh>
    <phoneticPr fontId="1"/>
  </si>
  <si>
    <t>NetworkManager-1.26.0-8.0.1.el8.x86_64</t>
  </si>
  <si>
    <t>NetworkManager-config-server-1.26.0-8.0.1.el8.noarch</t>
  </si>
  <si>
    <t>NetworkManager-libnm-1.26.0-8.0.1.el8.x86_64</t>
  </si>
  <si>
    <t>NetworkManager-team-1.26.0-8.0.1.el8.x86_64</t>
  </si>
  <si>
    <t>NetworkManager-tui-1.26.0-8.0.1.el8.x86_64</t>
  </si>
  <si>
    <t>PackageKit-1.1.12-6.0.1.el8.x86_64</t>
  </si>
  <si>
    <t>PackageKit-glib-1.1.12-6.0.1.el8.x86_64</t>
  </si>
  <si>
    <t>abattis-cantarell-fonts-0.0.25-4.el8.noarch</t>
  </si>
  <si>
    <t>acl-2.2.53-1.el8.x86_64</t>
  </si>
  <si>
    <t>adcli-0.8.2-7.el8.x86_64</t>
  </si>
  <si>
    <t>alsa-sof-firmware-1.5-2.el8.noarch</t>
  </si>
  <si>
    <t>at-3.1.20-11.el8.x86_64</t>
  </si>
  <si>
    <t>attr-2.4.48-3.el8.x86_64</t>
  </si>
  <si>
    <t>audit-3.0-0.17.20191104git1c2f876.el8.x86_64</t>
  </si>
  <si>
    <t>audit-libs-3.0-0.17.20191104git1c2f876.el8.x86_64</t>
  </si>
  <si>
    <t>authselect-1.2.1-2.el8.x86_64</t>
  </si>
  <si>
    <t>authselect-compat-1.2.1-2.el8.x86_64</t>
  </si>
  <si>
    <t>authselect-libs-1.2.1-2.el8.x86_64</t>
  </si>
  <si>
    <t>avahi-libs-0.7-19.el8.x86_64</t>
  </si>
  <si>
    <t>basesystem-11-5.el8.noarch</t>
  </si>
  <si>
    <t>bash-4.4.19-12.el8.x86_64</t>
  </si>
  <si>
    <t>bash-completion-2.7-5.el8.noarch</t>
  </si>
  <si>
    <t>bc-1.07.1-5.el8.x86_64</t>
  </si>
  <si>
    <t>bcache-tools-1.0.8-3.101.0.1.el8.x86_64</t>
  </si>
  <si>
    <t>bind-export-libs-9.11.20-5.el8.x86_64</t>
  </si>
  <si>
    <t>bind-libs-9.11.20-5.el8.x86_64</t>
  </si>
  <si>
    <t>bind-libs-lite-9.11.20-5.el8.x86_64</t>
  </si>
  <si>
    <t>bind-license-9.11.20-5.el8.noarch</t>
  </si>
  <si>
    <t>bind-utils-9.11.20-5.el8.x86_64</t>
  </si>
  <si>
    <t>biosdevname-0.7.3-2.el8.x86_64</t>
  </si>
  <si>
    <t>blktrace-1.2.0-10.el8.x86_64</t>
  </si>
  <si>
    <t>bolt-0.9-1.el8.x86_64</t>
  </si>
  <si>
    <t>bpftool-4.18.0-240.el8.x86_64</t>
  </si>
  <si>
    <t>brotli-1.0.6-2.el8.x86_64</t>
  </si>
  <si>
    <t>btrfs-progs-5.4.0-1.el8.x86_64</t>
  </si>
  <si>
    <t>buildah-1.15.1-2.0.1.module+el8.3.0+7866+f387f528.x86_64</t>
  </si>
  <si>
    <t>bzip2-1.0.6-26.el8.x86_64</t>
  </si>
  <si>
    <t>bzip2-libs-1.0.6-26.el8.x86_64</t>
  </si>
  <si>
    <t>c-ares-1.13.0-5.el8.x86_64</t>
  </si>
  <si>
    <t>ca-certificates-2020.2.41-80.0.el8_2.noarch</t>
  </si>
  <si>
    <t>cairo-1.15.12-3.el8.x86_64</t>
  </si>
  <si>
    <t>cairo-gobject-1.15.12-3.el8.x86_64</t>
  </si>
  <si>
    <t>checkpolicy-2.9-1.el8.x86_64</t>
  </si>
  <si>
    <t>chkconfig-1.13-2.el8.x86_64</t>
  </si>
  <si>
    <t>chrony-3.5-1.0.1.el8.x86_64</t>
  </si>
  <si>
    <t>clevis-13-3.el8.x86_64</t>
  </si>
  <si>
    <t>clevis-luks-13-3.el8.x86_64</t>
  </si>
  <si>
    <t>cockpit-224.2-1.0.1.el8.x86_64</t>
  </si>
  <si>
    <t>cockpit-bridge-224.2-1.0.1.el8.x86_64</t>
  </si>
  <si>
    <t>cockpit-packagekit-224.2-1.0.1.el8.noarch</t>
  </si>
  <si>
    <t>cockpit-podman-18.1-2.module+el8.3.0+7866+f387f528.noarch</t>
  </si>
  <si>
    <t>cockpit-storaged-224.2-1.0.1.el8.noarch</t>
  </si>
  <si>
    <t>cockpit-system-224.2-1.0.1.el8.noarch</t>
  </si>
  <si>
    <t>cockpit-ws-224.2-1.0.1.el8.x86_64</t>
  </si>
  <si>
    <t>conmon-2.0.20-2.module+el8.3.0+7866+f387f528.x86_64</t>
  </si>
  <si>
    <t>container-selinux-2.144.0-1.module+el8.3.0+7866+f387f528.noarch</t>
  </si>
  <si>
    <t>containernetworking-plugins-0.8.6-2.module+el8.3.0+7866+f387f528.x86_64</t>
  </si>
  <si>
    <t>containers-common-1.1.1-3.0.1.module+el8.3.0+7866+f387f528.x86_64</t>
  </si>
  <si>
    <t>coreutils-8.30-8.0.1.el8.x86_64</t>
  </si>
  <si>
    <t>coreutils-common-8.30-8.0.1.el8.x86_64</t>
  </si>
  <si>
    <t>cpio-2.12-8.el8.x86_64</t>
  </si>
  <si>
    <t>cracklib-2.9.6-15.el8.x86_64</t>
  </si>
  <si>
    <t>cracklib-dicts-2.9.6-15.el8.x86_64</t>
  </si>
  <si>
    <t>criu-3.14-2.module+el8.3.0+7866+f387f528.x86_64</t>
  </si>
  <si>
    <t>cronie-1.5.2-4.el8.x86_64</t>
  </si>
  <si>
    <t>cronie-anacron-1.5.2-4.el8.x86_64</t>
  </si>
  <si>
    <t>crontabs-1.11-16.20150630git.el8.noarch</t>
  </si>
  <si>
    <t>crypto-policies-20200713-1.git51d1222.el8.noarch</t>
  </si>
  <si>
    <t>crypto-policies-scripts-20200713-1.git51d1222.el8.noarch</t>
  </si>
  <si>
    <t>cryptsetup-2.3.3-2.el8.x86_64</t>
  </si>
  <si>
    <t>cryptsetup-libs-2.3.3-2.el8.x86_64</t>
  </si>
  <si>
    <t>cups-libs-2.2.6-38.el8.x86_64</t>
  </si>
  <si>
    <t>curl-7.61.1-14.el8.x86_64</t>
  </si>
  <si>
    <t>cyrus-sasl-gssapi-2.1.27-5.el8.x86_64</t>
  </si>
  <si>
    <t>cyrus-sasl-lib-2.1.27-5.el8.x86_64</t>
  </si>
  <si>
    <t>cyrus-sasl-plain-2.1.27-5.el8.x86_64</t>
  </si>
  <si>
    <t>dbus-1.12.8-11.0.1.el8.x86_64</t>
  </si>
  <si>
    <t>dbus-common-1.12.8-11.0.1.el8.noarch</t>
  </si>
  <si>
    <t>dbus-daemon-1.12.8-11.0.1.el8.x86_64</t>
  </si>
  <si>
    <t>dbus-glib-0.110-2.el8.x86_64</t>
  </si>
  <si>
    <t>dbus-libs-1.12.8-11.0.1.el8.x86_64</t>
  </si>
  <si>
    <t>dbus-tools-1.12.8-11.0.1.el8.x86_64</t>
  </si>
  <si>
    <t>dejavu-fonts-common-2.35-6.el8.noarch</t>
  </si>
  <si>
    <t>dejavu-sans-mono-fonts-2.35-6.el8.noarch</t>
  </si>
  <si>
    <t>desktop-file-utils-0.23-8.el8.x86_64</t>
  </si>
  <si>
    <t>device-mapper-1.02.171-5.el8.x86_64</t>
  </si>
  <si>
    <t>device-mapper-event-1.02.171-5.el8.x86_64</t>
  </si>
  <si>
    <t>device-mapper-event-libs-1.02.171-5.el8.x86_64</t>
  </si>
  <si>
    <t>device-mapper-libs-1.02.171-5.el8.x86_64</t>
  </si>
  <si>
    <t>device-mapper-multipath-0.8.4-5.el8.x86_64</t>
  </si>
  <si>
    <t>device-mapper-multipath-libs-0.8.4-5.el8.x86_64</t>
  </si>
  <si>
    <t>device-mapper-persistent-data-0.8.5-4.el8.x86_64</t>
  </si>
  <si>
    <t>dhcp-client-4.3.6-41.el8.x86_64</t>
  </si>
  <si>
    <t>dhcp-common-4.3.6-41.el8.noarch</t>
  </si>
  <si>
    <t>dhcp-libs-4.3.6-41.el8.x86_64</t>
  </si>
  <si>
    <t>diffutils-3.6-6.el8.x86_64</t>
  </si>
  <si>
    <t>dmidecode-3.2-6.el8.x86_64</t>
  </si>
  <si>
    <t>dnf-4.2.23-4.el8.noarch</t>
  </si>
  <si>
    <t>dnf-data-4.2.23-4.el8.noarch</t>
  </si>
  <si>
    <t>dnf-plugin-spacewalk-2.8.5-11.0.2.module+el8.3.0+7814+aac1f1cb.noarch</t>
  </si>
  <si>
    <t>dnf-plugins-core-4.0.17-5.el8.noarch</t>
  </si>
  <si>
    <t>dos2unix-7.4.0-3.el8.x86_64</t>
  </si>
  <si>
    <t>dosfstools-4.1-6.el8.x86_64</t>
  </si>
  <si>
    <t>dracut-049-95.git20200804.0.2.el8.x86_64</t>
  </si>
  <si>
    <t>dracut-config-rescue-049-95.git20200804.0.2.el8.x86_64</t>
  </si>
  <si>
    <t>dracut-network-049-95.git20200804.0.2.el8.x86_64</t>
  </si>
  <si>
    <t>dracut-squash-049-95.git20200804.0.2.el8.x86_64</t>
  </si>
  <si>
    <t>e2fsprogs-1.45.6-1.el8.x86_64</t>
  </si>
  <si>
    <t>e2fsprogs-libs-1.45.6-1.el8.x86_64</t>
  </si>
  <si>
    <t>ed-1.14.2-4.el8.x86_64</t>
  </si>
  <si>
    <t>elfutils-debuginfod-client-0.180-1.el8.x86_64</t>
  </si>
  <si>
    <t>elfutils-default-yama-scope-0.180-1.el8.noarch</t>
  </si>
  <si>
    <t>elfutils-libelf-0.180-1.el8.x86_64</t>
  </si>
  <si>
    <t>elfutils-libs-0.180-1.el8.x86_64</t>
  </si>
  <si>
    <t>emacs-filesystem-26.1-5.el8.noarch</t>
  </si>
  <si>
    <t>ethtool-5.0-2.el8.x86_64</t>
  </si>
  <si>
    <t>expat-2.2.5-4.el8.x86_64</t>
  </si>
  <si>
    <t>file-5.33-16.el8.x86_64</t>
  </si>
  <si>
    <t>file-libs-5.33-16.el8.x86_64</t>
  </si>
  <si>
    <t>filesystem-3.8-3.el8.x86_64</t>
  </si>
  <si>
    <t>findutils-4.6.0-20.el8.x86_64</t>
  </si>
  <si>
    <t>firewalld-0.8.2-2.0.1.el8.noarch</t>
  </si>
  <si>
    <t>firewalld-filesystem-0.8.2-2.0.1.el8.noarch</t>
  </si>
  <si>
    <t>fontconfig-2.13.1-3.el8.x86_64</t>
  </si>
  <si>
    <t>fontpackages-filesystem-1.44-22.el8.noarch</t>
  </si>
  <si>
    <t>fprintd-1.90.0-0.20191121gitf022902.el8.x86_64</t>
  </si>
  <si>
    <t>fprintd-pam-1.90.0-0.20191121gitf022902.el8.x86_64</t>
  </si>
  <si>
    <t>freetype-2.9.1-4.el8.x86_64</t>
  </si>
  <si>
    <t>fuse-libs-2.9.7-12.0.2.el8.x86_64</t>
  </si>
  <si>
    <t>fuse-overlayfs-1.1.2-3.module+el8.3.0+7866+f387f528.x86_64</t>
  </si>
  <si>
    <t>fuse3-libs-3.2.1-12.0.2.el8.x86_64</t>
  </si>
  <si>
    <t>gawk-4.2.1-1.el8.x86_64</t>
  </si>
  <si>
    <t>gdbm-1.18-1.el8.x86_64</t>
  </si>
  <si>
    <t>gdbm-libs-1.18-1.el8.x86_64</t>
  </si>
  <si>
    <t>gdisk-1.0.3-6.el8.x86_64</t>
  </si>
  <si>
    <t>gdk-pixbuf2-2.36.12-5.el8.x86_64</t>
  </si>
  <si>
    <t>geolite2-city-20180605-1.el8.noarch</t>
  </si>
  <si>
    <t>geolite2-country-20180605-1.el8.noarch</t>
  </si>
  <si>
    <t>gettext-0.19.8.1-17.el8.x86_64</t>
  </si>
  <si>
    <t>gettext-libs-0.19.8.1-17.el8.x86_64</t>
  </si>
  <si>
    <t>glib-networking-2.56.1-1.1.el8.x86_64</t>
  </si>
  <si>
    <t>glib2-2.56.4-8.el8.x86_64</t>
  </si>
  <si>
    <t>glibc-2.28-127.0.1.el8.x86_64</t>
  </si>
  <si>
    <t>glibc-common-2.28-127.0.1.el8.x86_64</t>
  </si>
  <si>
    <t>glibc-headers-2.28-127.0.1.el8.x86_64</t>
  </si>
  <si>
    <t>glibc-langpack-en-2.28-127.0.1.el8.x86_64</t>
  </si>
  <si>
    <t>glibc-langpack-ja-2.28-127.0.1.el8.x86_64</t>
  </si>
  <si>
    <t>gmp-6.1.2-10.el8.x86_64</t>
  </si>
  <si>
    <t>gnupg2-2.2.20-2.el8.x86_64</t>
  </si>
  <si>
    <t>gnupg2-smime-2.2.20-2.el8.x86_64</t>
  </si>
  <si>
    <t>gnutls-3.6.14-6.el8.x86_64</t>
  </si>
  <si>
    <t>gobject-introspection-1.56.1-1.el8.x86_64</t>
  </si>
  <si>
    <t>gpgme-1.13.1-3.el8.x86_64</t>
  </si>
  <si>
    <t>gpm-libs-1.20.7-15.el8.x86_64</t>
  </si>
  <si>
    <t>grep-3.1-6.el8.x86_64</t>
  </si>
  <si>
    <t>groff-base-1.22.3-18.el8.x86_64</t>
  </si>
  <si>
    <t>grub2-common-2.02-90.0.1.el8.noarch</t>
  </si>
  <si>
    <t>grub2-pc-2.02-90.0.1.el8.x86_64</t>
  </si>
  <si>
    <t>grub2-pc-modules-2.02-90.0.1.el8.noarch</t>
  </si>
  <si>
    <t>grub2-tools-2.02-90.0.1.el8.x86_64</t>
  </si>
  <si>
    <t>grub2-tools-extra-2.02-90.0.1.el8.x86_64</t>
  </si>
  <si>
    <t>grub2-tools-minimal-2.02-90.0.1.el8.x86_64</t>
  </si>
  <si>
    <t>grubby-8.40-41.0.1.el8.x86_64</t>
  </si>
  <si>
    <t>gsettings-desktop-schemas-3.32.0-5.el8.x86_64</t>
  </si>
  <si>
    <t>gzip-1.9-9.el8.x86_64</t>
  </si>
  <si>
    <t>hardlink-1.3-6.el8.x86_64</t>
  </si>
  <si>
    <t>hdparm-9.54-2.el8.x86_64</t>
  </si>
  <si>
    <t>hostname-3.20-6.el8.x86_64</t>
  </si>
  <si>
    <t>hwdata-0.314-8.6.el8.noarch</t>
  </si>
  <si>
    <t>hyperv-daemons-0-0.29.20180415git.el8.x86_64</t>
  </si>
  <si>
    <t>hyperv-daemons-license-0-0.29.20180415git.el8.noarch</t>
  </si>
  <si>
    <t>hypervfcopyd-0-0.29.20180415git.el8.x86_64</t>
  </si>
  <si>
    <t>hypervkvpd-0-0.29.20180415git.el8.x86_64</t>
  </si>
  <si>
    <t>hypervvssd-0-0.29.20180415git.el8.x86_64</t>
  </si>
  <si>
    <t>ima-evm-utils-1.1-5.el8.x86_64</t>
  </si>
  <si>
    <t>info-6.5-6.el8.x86_64</t>
  </si>
  <si>
    <t>initscripts-10.00.9-1.el8.x86_64</t>
  </si>
  <si>
    <t>ipcalc-0.2.4-4.el8.x86_64</t>
  </si>
  <si>
    <t>iproute-5.3.0-5.el8.x86_64</t>
  </si>
  <si>
    <t>iprutils-2.4.19-1.el8.x86_64</t>
  </si>
  <si>
    <t>ipset-7.1-1.el8.x86_64</t>
  </si>
  <si>
    <t>ipset-libs-7.1-1.el8.x86_64</t>
  </si>
  <si>
    <t>iptables-1.8.4-15.0.1.el8.x86_64</t>
  </si>
  <si>
    <t>iptables-ebtables-1.8.4-15.0.1.el8.x86_64</t>
  </si>
  <si>
    <t>iptables-libs-1.8.4-15.0.1.el8.x86_64</t>
  </si>
  <si>
    <t>iptstate-2.2.6-6.el8.x86_64</t>
  </si>
  <si>
    <t>iputils-20180629-2.el8.x86_64</t>
  </si>
  <si>
    <t>irqbalance-1.4.0-4.el8.x86_64</t>
  </si>
  <si>
    <t>iscsi-initiator-utils-6.2.0.878-5.gitd791ce0.0.1.el8.x86_64</t>
  </si>
  <si>
    <t>iscsi-initiator-utils-iscsiuio-6.2.0.878-5.gitd791ce0.0.1.el8.x86_64</t>
  </si>
  <si>
    <t>isns-utils-libs-0.99-1.el8.x86_64</t>
  </si>
  <si>
    <t>iwl100-firmware-39.31.5.1-999.5.el8.noarch</t>
  </si>
  <si>
    <t>iwl1000-firmware-39.31.5.1-999.5.el8.noarch</t>
  </si>
  <si>
    <t>iwl105-firmware-18.168.6.1-999.5.el8.noarch</t>
  </si>
  <si>
    <t>iwl135-firmware-18.168.6.1-999.5.el8.noarch</t>
  </si>
  <si>
    <t>iwl2000-firmware-18.168.6.1-999.5.el8.noarch</t>
  </si>
  <si>
    <t>iwl2030-firmware-18.168.6.1-999.5.el8.noarch</t>
  </si>
  <si>
    <t>iwl3160-firmware-25.30.13.0-999.5.el8.noarch</t>
  </si>
  <si>
    <t>iwl5000-firmware-8.83.5.1_1-999.5.el8.noarch</t>
  </si>
  <si>
    <t>iwl5150-firmware-8.24.2.2-999.5.el8.noarch</t>
  </si>
  <si>
    <t>iwl6000-firmware-9.221.4.1-999.5.el8.noarch</t>
  </si>
  <si>
    <t>iwl6000g2a-firmware-18.168.6.1-999.5.el8.noarch</t>
  </si>
  <si>
    <t>iwl6000g2b-firmware-18.168.6.1-999.5.el8.noarch</t>
  </si>
  <si>
    <t>iwl6050-firmware-41.28.5.1-999.5.el8.noarch</t>
  </si>
  <si>
    <t>iwl7260-firmware-25.30.13.0-999.5.el8.noarch</t>
  </si>
  <si>
    <t>jansson-2.11-3.el8.x86_64</t>
  </si>
  <si>
    <t>jimtcl-0.77-6.el8.x86_64</t>
  </si>
  <si>
    <t>jose-10-2.el8.x86_64</t>
  </si>
  <si>
    <t>jq-1.5-12.el8.x86_64</t>
  </si>
  <si>
    <t>json-c-0.13.1-0.2.el8.x86_64</t>
  </si>
  <si>
    <t>json-glib-1.4.4-1.el8.x86_64</t>
  </si>
  <si>
    <t>kbd-2.0.4-10.el8.x86_64</t>
  </si>
  <si>
    <t>kbd-legacy-2.0.4-10.el8.noarch</t>
  </si>
  <si>
    <t>kbd-misc-2.0.4-10.el8.noarch</t>
  </si>
  <si>
    <t>kernel-4.18.0-240.el8.x86_64</t>
  </si>
  <si>
    <t>kernel-core-4.18.0-240.el8.x86_64</t>
  </si>
  <si>
    <t>kernel-headers-4.18.0-240.el8.x86_64</t>
  </si>
  <si>
    <t>kernel-modules-4.18.0-240.el8.x86_64</t>
  </si>
  <si>
    <t>kernel-tools-4.18.0-240.el8.x86_64</t>
  </si>
  <si>
    <t>kernel-tools-libs-4.18.0-240.el8.x86_64</t>
  </si>
  <si>
    <t>kernel-uek-5.4.17-2011.7.4.el8uek.x86_64</t>
  </si>
  <si>
    <t>kexec-tools-2.0.20-34.0.2.el8.x86_64</t>
  </si>
  <si>
    <t>keyutils-libs-1.5.10-6.el8.x86_64</t>
  </si>
  <si>
    <t>kmod-25-16.0.1.el8.x86_64</t>
  </si>
  <si>
    <t>kmod-kvdo-6.2.3.114-74.0.1.el8.x86_64</t>
  </si>
  <si>
    <t>kmod-libs-25-16.0.1.el8.x86_64</t>
  </si>
  <si>
    <t>kpartx-0.8.4-5.el8.x86_64</t>
  </si>
  <si>
    <t>krb5-libs-1.18.2-5.el8.x86_64</t>
  </si>
  <si>
    <t>langpacks-en-1.0-12.el8.noarch</t>
  </si>
  <si>
    <t>langpacks-ja-1.0-12.el8.noarch</t>
  </si>
  <si>
    <t>ledmon-0.94-1.el8.x86_64</t>
  </si>
  <si>
    <t>less-530-1.el8.x86_64</t>
  </si>
  <si>
    <t>libX11-1.6.8-3.el8.x86_64</t>
  </si>
  <si>
    <t>libX11-common-1.6.8-3.el8.noarch</t>
  </si>
  <si>
    <t>libXau-1.0.9-3.el8.x86_64</t>
  </si>
  <si>
    <t>libXext-1.3.4-1.el8.x86_64</t>
  </si>
  <si>
    <t>libXrender-0.9.10-7.el8.x86_64</t>
  </si>
  <si>
    <t>libacl-2.2.53-1.el8.x86_64</t>
  </si>
  <si>
    <t>libaio-0.3.112-1.el8.x86_64</t>
  </si>
  <si>
    <t>libappstream-glib-0.7.14-3.el8.x86_64</t>
  </si>
  <si>
    <t>libarchive-3.3.2-9.el8.x86_64</t>
  </si>
  <si>
    <t>libassuan-2.5.1-3.el8.x86_64</t>
  </si>
  <si>
    <t>libatasmart-0.19-14.el8.x86_64</t>
  </si>
  <si>
    <t>libattr-2.4.48-3.el8.x86_64</t>
  </si>
  <si>
    <t>libbasicobjects-0.1.1-39.el8.x86_64</t>
  </si>
  <si>
    <t>libblkid-2.32.1-24.el8.x86_64</t>
  </si>
  <si>
    <t>libblockdev-2.24-1.0.1.el8.x86_64</t>
  </si>
  <si>
    <t>libblockdev-crypto-2.24-1.0.1.el8.x86_64</t>
  </si>
  <si>
    <t>libblockdev-fs-2.24-1.0.1.el8.x86_64</t>
  </si>
  <si>
    <t>libblockdev-loop-2.24-1.0.1.el8.x86_64</t>
  </si>
  <si>
    <t>libblockdev-lvm-2.24-1.0.1.el8.x86_64</t>
  </si>
  <si>
    <t>libblockdev-mdraid-2.24-1.0.1.el8.x86_64</t>
  </si>
  <si>
    <t>libblockdev-part-2.24-1.0.1.el8.x86_64</t>
  </si>
  <si>
    <t>libblockdev-swap-2.24-1.0.1.el8.x86_64</t>
  </si>
  <si>
    <t>libblockdev-utils-2.24-1.0.1.el8.x86_64</t>
  </si>
  <si>
    <t>libbytesize-1.4-3.el8.x86_64</t>
  </si>
  <si>
    <t>libcap-2.26-4.el8.x86_64</t>
  </si>
  <si>
    <t>libcap-ng-0.7.9-5.el8.x86_64</t>
  </si>
  <si>
    <t>libcollection-0.7.0-39.el8.x86_64</t>
  </si>
  <si>
    <t>libcom_err-1.45.6-1.el8.x86_64</t>
  </si>
  <si>
    <t>libcomps-0.1.11-4.el8.x86_64</t>
  </si>
  <si>
    <t>libconfig-1.5-9.el8.x86_64</t>
  </si>
  <si>
    <t>libcroco-0.6.12-4.el8_2.1.x86_64</t>
  </si>
  <si>
    <t>libcurl-7.61.1-14.el8.x86_64</t>
  </si>
  <si>
    <t>libdaemon-0.14-15.el8.x86_64</t>
  </si>
  <si>
    <t>libdb-5.3.28-39.el8.x86_64</t>
  </si>
  <si>
    <t>libdb-utils-5.3.28-39.el8.x86_64</t>
  </si>
  <si>
    <t>libdhash-0.5.0-39.el8.x86_64</t>
  </si>
  <si>
    <t>libdnf-0.48.0-5.0.1.el8.x86_64</t>
  </si>
  <si>
    <t>libedit-3.1-23.20170329cvs.el8.x86_64</t>
  </si>
  <si>
    <t>libertas-usb8388-firmware-20200902-999.5.gitd5f9eea5.el8.noarch</t>
  </si>
  <si>
    <t>libestr-0.1.10-1.el8.x86_64</t>
  </si>
  <si>
    <t>libevent-2.1.8-5.el8.x86_64</t>
  </si>
  <si>
    <t>libfastjson-0.99.8-2.el8.x86_64</t>
  </si>
  <si>
    <t>libfdisk-2.32.1-24.el8.x86_64</t>
  </si>
  <si>
    <t>libffi-3.1-22.el8.x86_64</t>
  </si>
  <si>
    <t>libfprint-1.90.0-4.el8.x86_64</t>
  </si>
  <si>
    <t>libgcc-8.3.1-5.1.0.1.el8.x86_64</t>
  </si>
  <si>
    <t>libgcrypt-1.8.5-4.el8.x86_64</t>
  </si>
  <si>
    <t>libgomp-8.3.1-5.1.0.1.el8.x86_64</t>
  </si>
  <si>
    <t>libgpg-error-1.31-1.el8.x86_64</t>
  </si>
  <si>
    <t>libgudev-232-4.el8.x86_64</t>
  </si>
  <si>
    <t>libgusb-0.3.0-1.el8.x86_64</t>
  </si>
  <si>
    <t>libicu-60.3-2.el8_1.x86_64</t>
  </si>
  <si>
    <t>libidn2-2.2.0-1.el8.x86_64</t>
  </si>
  <si>
    <t>libini_config-1.3.1-39.el8.x86_64</t>
  </si>
  <si>
    <t>libipa_hbac-2.3.0-9.0.1.el8.x86_64</t>
  </si>
  <si>
    <t>libjose-10-2.el8.x86_64</t>
  </si>
  <si>
    <t>libkcapi-1.2.0-2.0.1.el8.x86_64</t>
  </si>
  <si>
    <t>libkcapi-hmaccalc-1.2.0-2.0.1.el8.x86_64</t>
  </si>
  <si>
    <t>libksba-1.3.5-7.el8.x86_64</t>
  </si>
  <si>
    <t>libldb-2.1.3-2.el8.x86_64</t>
  </si>
  <si>
    <t>libluksmeta-9-4.el8.x86_64</t>
  </si>
  <si>
    <t>libmaxminddb-1.2.0-10.el8.x86_64</t>
  </si>
  <si>
    <t>libmetalink-0.1.3-7.el8.x86_64</t>
  </si>
  <si>
    <t>libmnl-1.0.4-6.el8.x86_64</t>
  </si>
  <si>
    <t>libmodman-2.0.1-17.el8.x86_64</t>
  </si>
  <si>
    <t>libmodulemd-2.9.4-2.el8.x86_64</t>
  </si>
  <si>
    <t>libmount-2.32.1-24.el8.x86_64</t>
  </si>
  <si>
    <t>libndp-1.7-3.el8.x86_64</t>
  </si>
  <si>
    <t>libnet-1.1.6-15.el8.x86_64</t>
  </si>
  <si>
    <t>libnetfilter_conntrack-1.0.6-5.el8.x86_64</t>
  </si>
  <si>
    <t>libnfnetlink-1.0.1-13.el8.x86_64</t>
  </si>
  <si>
    <t>libnfsidmap-2.3.3-35.el8.x86_64</t>
  </si>
  <si>
    <t>libnftnl-1.1.5-4.el8.x86_64</t>
  </si>
  <si>
    <t>libnghttp2-1.33.0-3.el8_2.1.x86_64</t>
  </si>
  <si>
    <t>libnl3-3.5.0-1.el8.x86_64</t>
  </si>
  <si>
    <t>libnl3-cli-3.5.0-1.el8.x86_64</t>
  </si>
  <si>
    <t>libnsl2-1.2.0-2.20180605git4a062cf.el8.x86_64</t>
  </si>
  <si>
    <t>libpath_utils-0.2.1-39.el8.x86_64</t>
  </si>
  <si>
    <t>libpcap-1.9.1-4.el8.x86_64</t>
  </si>
  <si>
    <t>libpipeline-1.5.0-2.el8.x86_64</t>
  </si>
  <si>
    <t>libpkgconf-1.4.2-1.el8.x86_64</t>
  </si>
  <si>
    <t>libpng-1.6.34-5.el8.x86_64</t>
  </si>
  <si>
    <t>libproxy-0.4.15-5.2.el8.x86_64</t>
  </si>
  <si>
    <t>libpsl-0.20.2-6.el8.x86_64</t>
  </si>
  <si>
    <t>libpwquality-1.4.0-9.el8.x86_64</t>
  </si>
  <si>
    <t>libref_array-0.1.5-39.el8.x86_64</t>
  </si>
  <si>
    <t>librelp-1.2.16-1.el8.x86_64</t>
  </si>
  <si>
    <t>librepo-1.12.0-2.el8.x86_64</t>
  </si>
  <si>
    <t>libreport-filesystem-2.9.5-15.0.1.el8.x86_64</t>
  </si>
  <si>
    <t>libseccomp-2.4.3-1.el8.x86_64</t>
  </si>
  <si>
    <t>libsecret-0.18.6-1.el8.x86_64</t>
  </si>
  <si>
    <t>libselinux-2.9-3.el8.x86_64</t>
  </si>
  <si>
    <t>libselinux-utils-2.9-3.el8.x86_64</t>
  </si>
  <si>
    <t>libsemanage-2.9-3.el8.x86_64</t>
  </si>
  <si>
    <t>libsepol-2.9-1.el8.x86_64</t>
  </si>
  <si>
    <t>libsigsegv-2.11-5.el8.x86_64</t>
  </si>
  <si>
    <t>libslirp-4.3.1-1.module+el8.3.0+7866+f387f528.x86_64</t>
  </si>
  <si>
    <t>libsmartcols-2.32.1-24.el8.x86_64</t>
  </si>
  <si>
    <t>libsmbclient-4.12.3-12.el8.3.x86_64</t>
  </si>
  <si>
    <t>libsolv-0.7.11-1.el8.x86_64</t>
  </si>
  <si>
    <t>libsoup-2.62.3-2.el8.x86_64</t>
  </si>
  <si>
    <t>libss-1.45.6-1.el8.x86_64</t>
  </si>
  <si>
    <t>libssh-0.9.4-2.el8.x86_64</t>
  </si>
  <si>
    <t>libssh-config-0.9.4-2.el8.noarch</t>
  </si>
  <si>
    <t>libsss_autofs-2.3.0-9.0.1.el8.x86_64</t>
  </si>
  <si>
    <t>libsss_certmap-2.3.0-9.0.1.el8.x86_64</t>
  </si>
  <si>
    <t>libsss_idmap-2.3.0-9.0.1.el8.x86_64</t>
  </si>
  <si>
    <t>libsss_nss_idmap-2.3.0-9.0.1.el8.x86_64</t>
  </si>
  <si>
    <t>libsss_sudo-2.3.0-9.0.1.el8.x86_64</t>
  </si>
  <si>
    <t>libstdc++-8.3.1-5.1.0.1.el8.x86_64</t>
  </si>
  <si>
    <t>libstemmer-0-10.585svn.el8.x86_64</t>
  </si>
  <si>
    <t>libstoragemgmt-1.8.3-2.el8.x86_64</t>
  </si>
  <si>
    <t>libsysfs-2.1.0-24.el8.x86_64</t>
  </si>
  <si>
    <t>libtalloc-2.3.1-2.el8.x86_64</t>
  </si>
  <si>
    <t>libtasn1-4.13-3.el8.x86_64</t>
  </si>
  <si>
    <t>libtdb-1.4.3-1.el8.x86_64</t>
  </si>
  <si>
    <t>libteam-1.31-2.el8.x86_64</t>
  </si>
  <si>
    <t>libtevent-0.10.2-2.el8.x86_64</t>
  </si>
  <si>
    <t>libtirpc-1.1.4-4.el8.x86_64</t>
  </si>
  <si>
    <t>libudisks2-2.9.0-3.el8.x86_64</t>
  </si>
  <si>
    <t>libunistring-0.9.9-3.el8.x86_64</t>
  </si>
  <si>
    <t>libusbx-1.0.23-4.el8.x86_64</t>
  </si>
  <si>
    <t>libuser-0.62-23.el8.x86_64</t>
  </si>
  <si>
    <t>libutempter-1.1.6-14.el8.x86_64</t>
  </si>
  <si>
    <t>libuuid-2.32.1-24.el8.x86_64</t>
  </si>
  <si>
    <t>libvarlink-18-3.el8.x86_64</t>
  </si>
  <si>
    <t>libverto-0.3.0-5.el8.x86_64</t>
  </si>
  <si>
    <t>libwbclient-4.12.3-12.el8.3.x86_64</t>
  </si>
  <si>
    <t>libxcb-1.13.1-1.el8.x86_64</t>
  </si>
  <si>
    <t>libxcrypt-4.1.1-4.el8.x86_64</t>
  </si>
  <si>
    <t>libxkbcommon-0.9.1-1.el8.x86_64</t>
  </si>
  <si>
    <t>libxml2-2.9.7-8.0.1.el8.x86_64</t>
  </si>
  <si>
    <t>libyaml-0.1.7-5.el8.x86_64</t>
  </si>
  <si>
    <t>libzstd-1.4.4-1.el8.x86_64</t>
  </si>
  <si>
    <t>linux-firmware-20200902-999.5.gitd5f9eea5.el8.noarch</t>
  </si>
  <si>
    <t>logrotate-3.14.0-4.el8.x86_64</t>
  </si>
  <si>
    <t>lshw-B.02.19.2-2.el8.x86_64</t>
  </si>
  <si>
    <t>lsof-4.93.2-1.el8.x86_64</t>
  </si>
  <si>
    <t>lsscsi-0.30-1.el8.x86_64</t>
  </si>
  <si>
    <t>lua-libs-5.3.4-11.el8.x86_64</t>
  </si>
  <si>
    <t>luksmeta-9-4.el8.x86_64</t>
  </si>
  <si>
    <t>lvm2-2.03.09-5.el8.x86_64</t>
  </si>
  <si>
    <t>lvm2-libs-2.03.09-5.el8.x86_64</t>
  </si>
  <si>
    <t>lz4-libs-1.8.3-2.el8.x86_64</t>
  </si>
  <si>
    <t>lzo-2.08-14.el8.x86_64</t>
  </si>
  <si>
    <t>mailcap-2.1.48-3.el8.noarch</t>
  </si>
  <si>
    <t>man-db-2.7.6.1-17.el8.x86_64</t>
  </si>
  <si>
    <t>man-pages-4.15-6.el8.x86_64</t>
  </si>
  <si>
    <t>man-pages-overrides-8.3.0.2-2.el8.noarch</t>
  </si>
  <si>
    <t>mcelog-166-0.0.1.el8.x86_64</t>
  </si>
  <si>
    <t>mdadm-4.1-14.el8.x86_64</t>
  </si>
  <si>
    <t>memstrack-0.1.11-1.el8.x86_64</t>
  </si>
  <si>
    <t>microcode_ctl-20200609-2.0.1.el8.x86_64</t>
  </si>
  <si>
    <t>mlocate-0.26-20.el8.x86_64</t>
  </si>
  <si>
    <t>mozjs60-60.9.0-4.0.1.el8.x86_64</t>
  </si>
  <si>
    <t>mpfr-3.1.6-1.el8.x86_64</t>
  </si>
  <si>
    <t>mtr-0.92-3.el8.x86_64</t>
  </si>
  <si>
    <t>nano-2.9.8-1.el8.x86_64</t>
  </si>
  <si>
    <t>ncurses-6.1-7.20180224.el8.x86_64</t>
  </si>
  <si>
    <t>ncurses-base-6.1-7.20180224.el8.noarch</t>
  </si>
  <si>
    <t>ncurses-libs-6.1-7.20180224.el8.x86_64</t>
  </si>
  <si>
    <t>net-tools-2.0-0.52.20160912git.el8.x86_64</t>
  </si>
  <si>
    <t>nettle-3.4.1-2.el8.x86_64</t>
  </si>
  <si>
    <t>newt-0.52.20-11.el8.x86_64</t>
  </si>
  <si>
    <t>nftables-0.9.3-16.el8.x86_64</t>
  </si>
  <si>
    <t>nmap-ncat-7.70-5.el8.x86_64</t>
  </si>
  <si>
    <t>npth-1.5-4.el8.x86_64</t>
  </si>
  <si>
    <t>nspr-4.25.0-2.el8_2.x86_64</t>
  </si>
  <si>
    <t>nss-3.53.1-11.el8_2.x86_64</t>
  </si>
  <si>
    <t>nss-softokn-3.53.1-11.el8_2.x86_64</t>
  </si>
  <si>
    <t>nss-softokn-freebl-3.53.1-11.el8_2.x86_64</t>
  </si>
  <si>
    <t>nss-sysinit-3.53.1-11.el8_2.x86_64</t>
  </si>
  <si>
    <t>nss-util-3.53.1-11.el8_2.x86_64</t>
  </si>
  <si>
    <t>numactl-libs-2.0.12-11.el8.x86_64</t>
  </si>
  <si>
    <t>nvme-cli-1.12-2.el8.x86_64</t>
  </si>
  <si>
    <t>nvmetcli-0.6-2.el8.noarch</t>
  </si>
  <si>
    <t>oddjob-0.34.5-3.el8.x86_64</t>
  </si>
  <si>
    <t>oddjob-mkhomedir-0.34.5-3.el8.x86_64</t>
  </si>
  <si>
    <t>oniguruma-6.8.2-2.el8.x86_64</t>
  </si>
  <si>
    <t>openldap-2.4.46-15.el8.x86_64</t>
  </si>
  <si>
    <t>openssh-8.0p1-5.el8.x86_64</t>
  </si>
  <si>
    <t>openssh-clients-8.0p1-5.el8.x86_64</t>
  </si>
  <si>
    <t>openssh-server-8.0p1-5.el8.x86_64</t>
  </si>
  <si>
    <t>openssl-1.1.1g-11.el8.x86_64</t>
  </si>
  <si>
    <t>openssl-libs-1.1.1g-11.el8.x86_64</t>
  </si>
  <si>
    <t>openssl-pkcs11-0.4.10-2.el8.x86_64</t>
  </si>
  <si>
    <t>oracle-logos-80.5-1.0.6.el8.x86_64</t>
  </si>
  <si>
    <t>oraclelinux-release-8.3-1.0.4.el8.x86_64</t>
  </si>
  <si>
    <t>oraclelinux-release-el8-1.0-14.el8.x86_64</t>
  </si>
  <si>
    <t>os-prober-1.74-6.0.1.el8.x86_64</t>
  </si>
  <si>
    <t>p11-kit-0.23.14-5.el8_0.x86_64</t>
  </si>
  <si>
    <t>p11-kit-trust-0.23.14-5.el8_0.x86_64</t>
  </si>
  <si>
    <t>pam-1.3.1-11.el8.x86_64</t>
  </si>
  <si>
    <t>parted-3.2-38.0.1.el8.x86_64</t>
  </si>
  <si>
    <t>passwd-0.80-3.el8.x86_64</t>
  </si>
  <si>
    <t>pciutils-3.6.4-2.el8.x86_64</t>
  </si>
  <si>
    <t>pciutils-libs-3.6.4-2.el8.x86_64</t>
  </si>
  <si>
    <t>pcre-8.42-4.el8.x86_64</t>
  </si>
  <si>
    <t>pcre2-10.32-2.el8.x86_64</t>
  </si>
  <si>
    <t>pigz-2.4-4.el8.x86_64</t>
  </si>
  <si>
    <t>pinentry-1.1.0-2.el8.x86_64</t>
  </si>
  <si>
    <t>pinfo-0.6.10-18.el8.x86_64</t>
  </si>
  <si>
    <t>pixman-0.38.4-1.el8.x86_64</t>
  </si>
  <si>
    <t>pkgconf-1.4.2-1.el8.x86_64</t>
  </si>
  <si>
    <t>pkgconf-m4-1.4.2-1.el8.noarch</t>
  </si>
  <si>
    <t>pkgconf-pkg-config-1.4.2-1.el8.x86_64</t>
  </si>
  <si>
    <t>platform-python-3.6.8-31.0.1.el8.x86_64</t>
  </si>
  <si>
    <t>platform-python-pip-9.0.3-18.el8.noarch</t>
  </si>
  <si>
    <t>platform-python-setuptools-39.2.0-6.el8.noarch</t>
  </si>
  <si>
    <t>plymouth-0.9.4-7.20200615git1e36e30.0.1.el8.x86_64</t>
  </si>
  <si>
    <t>plymouth-core-libs-0.9.4-7.20200615git1e36e30.0.1.el8.x86_64</t>
  </si>
  <si>
    <t>plymouth-scripts-0.9.4-7.20200615git1e36e30.0.1.el8.x86_64</t>
  </si>
  <si>
    <t>podman-2.0.5-5.0.1.module+el8.3.0+7866+f387f528.x86_64</t>
  </si>
  <si>
    <t>podman-catatonit-2.0.5-5.0.1.module+el8.3.0+7866+f387f528.x86_64</t>
  </si>
  <si>
    <t>policycoreutils-2.9-9.0.1.el8.x86_64</t>
  </si>
  <si>
    <t>policycoreutils-python-utils-2.9-9.0.1.el8.noarch</t>
  </si>
  <si>
    <t>polkit-0.115-11.0.1.el8.x86_64</t>
  </si>
  <si>
    <t>polkit-libs-0.115-11.0.1.el8.x86_64</t>
  </si>
  <si>
    <t>polkit-pkla-compat-0.1-12.el8.x86_64</t>
  </si>
  <si>
    <t>popt-1.16-14.el8.x86_64</t>
  </si>
  <si>
    <t>prefixdevname-0.1.0-6.el8.x86_64</t>
  </si>
  <si>
    <t>procps-ng-3.3.15-3.el8.x86_64</t>
  </si>
  <si>
    <t>protobuf-c-1.3.0-4.el8.x86_64</t>
  </si>
  <si>
    <t>psacct-6.6.3-4.el8.x86_64</t>
  </si>
  <si>
    <t>psmisc-23.1-5.el8.x86_64</t>
  </si>
  <si>
    <t>publicsuffix-list-dafsa-20180723-1.el8.noarch</t>
  </si>
  <si>
    <t>python3-asn1crypto-0.24.0-3.el8.noarch</t>
  </si>
  <si>
    <t>python3-audit-3.0-0.17.20191104git1c2f876.el8.x86_64</t>
  </si>
  <si>
    <t>python3-bind-9.11.20-5.el8.noarch</t>
  </si>
  <si>
    <t>python3-cairo-1.16.3-6.el8.x86_64</t>
  </si>
  <si>
    <t>python3-cffi-1.11.5-5.el8.x86_64</t>
  </si>
  <si>
    <t>python3-configobj-5.0.6-11.el8.noarch</t>
  </si>
  <si>
    <t>python3-configshell-1.1.28-1.0.1.el8.noarch</t>
  </si>
  <si>
    <t>python3-cryptography-2.3-3.el8.x86_64</t>
  </si>
  <si>
    <t>python3-dateutil-2.6.1-6.el8.noarch</t>
  </si>
  <si>
    <t>python3-dbus-1.2.4-15.el8.x86_64</t>
  </si>
  <si>
    <t>python3-decorator-4.2.1-2.el8.noarch</t>
  </si>
  <si>
    <t>python3-dmidecode-3.12.2-15.el8.x86_64</t>
  </si>
  <si>
    <t>python3-dnf-4.2.23-4.el8.noarch</t>
  </si>
  <si>
    <t>python3-dnf-plugin-spacewalk-2.8.5-11.0.2.module+el8.3.0+7814+aac1f1cb.noarch</t>
  </si>
  <si>
    <t>python3-dnf-plugins-core-4.0.17-5.el8.noarch</t>
  </si>
  <si>
    <t>python3-firewall-0.8.2-2.0.1.el8.noarch</t>
  </si>
  <si>
    <t>python3-gobject-3.28.3-2.el8.x86_64</t>
  </si>
  <si>
    <t>python3-gobject-base-3.28.3-2.el8.x86_64</t>
  </si>
  <si>
    <t>python3-gpg-1.13.1-3.el8.x86_64</t>
  </si>
  <si>
    <t>python3-hawkey-0.48.0-5.0.1.el8.x86_64</t>
  </si>
  <si>
    <t>python3-hwdata-2.3.6-3.el8.noarch</t>
  </si>
  <si>
    <t>python3-idna-2.5-5.el8.noarch</t>
  </si>
  <si>
    <t>python3-kmod-0.9-20.el8.x86_64</t>
  </si>
  <si>
    <t>python3-libcomps-0.1.11-4.el8.x86_64</t>
  </si>
  <si>
    <t>python3-libdnf-0.48.0-5.0.1.el8.x86_64</t>
  </si>
  <si>
    <t>python3-librepo-1.12.0-2.el8.x86_64</t>
  </si>
  <si>
    <t>python3-libs-3.6.8-31.0.1.el8.x86_64</t>
  </si>
  <si>
    <t>python3-libselinux-2.9-3.el8.x86_64</t>
  </si>
  <si>
    <t>python3-libsemanage-2.9-3.el8.x86_64</t>
  </si>
  <si>
    <t>python3-libstoragemgmt-1.8.3-2.el8.noarch</t>
  </si>
  <si>
    <t>python3-libstoragemgmt-clibs-1.8.3-2.el8.x86_64</t>
  </si>
  <si>
    <t>python3-libxml2-2.9.7-8.0.1.el8.x86_64</t>
  </si>
  <si>
    <t>python3-linux-procfs-0.6.2-2.el8.noarch</t>
  </si>
  <si>
    <t>python3-netifaces-0.10.6-4.el8.x86_64</t>
  </si>
  <si>
    <t>python3-newt-0.52.20-11.el8.x86_64</t>
  </si>
  <si>
    <t>python3-nftables-0.9.3-16.el8.x86_64</t>
  </si>
  <si>
    <t>python3-perf-4.18.0-240.el8.x86_64</t>
  </si>
  <si>
    <t>python3-pip-wheel-9.0.3-18.el8.noarch</t>
  </si>
  <si>
    <t>python3-ply-3.9-8.el8.noarch</t>
  </si>
  <si>
    <t>python3-policycoreutils-2.9-9.0.1.el8.noarch</t>
  </si>
  <si>
    <t>python3-pyOpenSSL-18.0.0-1.el8.noarch</t>
  </si>
  <si>
    <t>python3-pycparser-2.14-14.el8.noarch</t>
  </si>
  <si>
    <t>python3-pydbus-0.6.0-5.el8.noarch</t>
  </si>
  <si>
    <t>python3-pyparsing-2.1.10-7.el8.noarch</t>
  </si>
  <si>
    <t>python3-pyudev-0.21.0-7.el8.noarch</t>
  </si>
  <si>
    <t>python3-pyyaml-3.12-12.el8.x86_64</t>
  </si>
  <si>
    <t>python3-rhn-check-2.8.16-13.0.3.module+el8.3.0+7814+aac1f1cb.x86_64</t>
  </si>
  <si>
    <t>python3-rhn-client-tools-2.8.16-13.0.3.module+el8.3.0+7814+aac1f1cb.x86_64</t>
  </si>
  <si>
    <t>python3-rhn-setup-2.8.16-13.0.3.module+el8.3.0+7814+aac1f1cb.x86_64</t>
  </si>
  <si>
    <t>python3-rhnlib-2.8.6-8.0.1.module+el8.3.0+7814+aac1f1cb.noarch</t>
  </si>
  <si>
    <t>python3-rpm-4.14.3-4.el8.x86_64</t>
  </si>
  <si>
    <t>python3-schedutils-0.6-6.el8.x86_64</t>
  </si>
  <si>
    <t>python3-setools-4.3.0-2.el8.x86_64</t>
  </si>
  <si>
    <t>python3-setuptools-wheel-39.2.0-6.el8.noarch</t>
  </si>
  <si>
    <t>python3-six-1.11.0-8.el8.noarch</t>
  </si>
  <si>
    <t>python3-slip-0.6.4-11.el8.noarch</t>
  </si>
  <si>
    <t>python3-slip-dbus-0.6.4-11.el8.noarch</t>
  </si>
  <si>
    <t>python3-sssdconfig-2.3.0-9.0.1.el8.noarch</t>
  </si>
  <si>
    <t>python3-systemd-234-8.el8.x86_64</t>
  </si>
  <si>
    <t>python3-unbound-1.7.3-14.el8.x86_64</t>
  </si>
  <si>
    <t>python3-urwid-1.3.1-4.el8.x86_64</t>
  </si>
  <si>
    <t>quota-4.04-10.el8.x86_64</t>
  </si>
  <si>
    <t>quota-nls-4.04-10.el8.noarch</t>
  </si>
  <si>
    <t>readline-7.0-10.el8.x86_64</t>
  </si>
  <si>
    <t>realmd-0.16.3-19.el8.x86_64</t>
  </si>
  <si>
    <t>redhat-release-8.3-1.0.0.1.el8.x86_64</t>
  </si>
  <si>
    <t>rhn-check-2.8.16-13.0.3.module+el8.3.0+7814+aac1f1cb.x86_64</t>
  </si>
  <si>
    <t>rhn-client-tools-2.8.16-13.0.3.module+el8.3.0+7814+aac1f1cb.x86_64</t>
  </si>
  <si>
    <t>rhn-setup-2.8.16-13.0.3.module+el8.3.0+7814+aac1f1cb.x86_64</t>
  </si>
  <si>
    <t>rhnlib-2.8.6-8.0.1.module+el8.3.0+7814+aac1f1cb.noarch</t>
  </si>
  <si>
    <t>rhnsd-5.0.35-3.0.1.module+el8.3.0+7814+aac1f1cb.x86_64</t>
  </si>
  <si>
    <t>rng-tools-6.8-3.el8.x86_64</t>
  </si>
  <si>
    <t>rootfiles-8.1-22.el8.noarch</t>
  </si>
  <si>
    <t>rpm-4.14.3-4.el8.x86_64</t>
  </si>
  <si>
    <t>rpm-build-libs-4.14.3-4.el8.x86_64</t>
  </si>
  <si>
    <t>rpm-libs-4.14.3-4.el8.x86_64</t>
  </si>
  <si>
    <t>rpm-plugin-selinux-4.14.3-4.el8.x86_64</t>
  </si>
  <si>
    <t>rpm-plugin-systemd-inhibit-4.14.3-4.el8.x86_64</t>
  </si>
  <si>
    <t>rsync-3.1.3-9.el8.x86_64</t>
  </si>
  <si>
    <t>rsyslog-8.1911.0-6.el8.x86_64</t>
  </si>
  <si>
    <t>rsyslog-gnutls-8.1911.0-6.el8.x86_64</t>
  </si>
  <si>
    <t>rsyslog-gssapi-8.1911.0-6.el8.x86_64</t>
  </si>
  <si>
    <t>rsyslog-relp-8.1911.0-6.el8.x86_64</t>
  </si>
  <si>
    <t>runc-1.0.0-68.rc92.module+el8.3.0+7866+f387f528.x86_64</t>
  </si>
  <si>
    <t>samba-client-libs-4.12.3-12.el8.3.x86_64</t>
  </si>
  <si>
    <t>samba-common-4.12.3-12.el8.3.noarch</t>
  </si>
  <si>
    <t>samba-common-libs-4.12.3-12.el8.3.x86_64</t>
  </si>
  <si>
    <t>sed-4.5-2.el8.x86_64</t>
  </si>
  <si>
    <t>selinux-policy-3.14.3-54.0.1.el8.noarch</t>
  </si>
  <si>
    <t>selinux-policy-targeted-3.14.3-54.0.1.el8.noarch</t>
  </si>
  <si>
    <t>setroubleshoot-plugins-3.3.13-1.0.1.el8.noarch</t>
  </si>
  <si>
    <t>setroubleshoot-server-3.3.24-1.0.1.el8.x86_64</t>
  </si>
  <si>
    <t>setup-2.12.2-6.el8.noarch</t>
  </si>
  <si>
    <t>sg3_utils-1.44-5.el8.x86_64</t>
  </si>
  <si>
    <t>sg3_utils-libs-1.44-5.el8.x86_64</t>
  </si>
  <si>
    <t>shadow-utils-4.6-11.el8.x86_64</t>
  </si>
  <si>
    <t>shared-mime-info-1.9-3.el8.x86_64</t>
  </si>
  <si>
    <t>slang-2.3.2-3.el8.x86_64</t>
  </si>
  <si>
    <t>slirp4netns-1.1.4-2.module+el8.3.0+7866+f387f528.x86_64</t>
  </si>
  <si>
    <t>smartmontools-7.1-1.el8.x86_64</t>
  </si>
  <si>
    <t>snappy-1.1.8-3.el8.x86_64</t>
  </si>
  <si>
    <t>sos-3.9.1-6.0.1.el8.noarch</t>
  </si>
  <si>
    <t>sqlite-3.26.0-11.el8.x86_64</t>
  </si>
  <si>
    <t>sqlite-libs-3.26.0-11.el8.x86_64</t>
  </si>
  <si>
    <t>squashfs-tools-4.3-19.el8.x86_64</t>
  </si>
  <si>
    <t>sscg-2.3.3-14.el8.x86_64</t>
  </si>
  <si>
    <t>sssd-2.3.0-9.0.1.el8.x86_64</t>
  </si>
  <si>
    <t>sssd-ad-2.3.0-9.0.1.el8.x86_64</t>
  </si>
  <si>
    <t>sssd-client-2.3.0-9.0.1.el8.x86_64</t>
  </si>
  <si>
    <t>sssd-common-2.3.0-9.0.1.el8.x86_64</t>
  </si>
  <si>
    <t>sssd-common-pac-2.3.0-9.0.1.el8.x86_64</t>
  </si>
  <si>
    <t>sssd-ipa-2.3.0-9.0.1.el8.x86_64</t>
  </si>
  <si>
    <t>sssd-kcm-2.3.0-9.0.1.el8.x86_64</t>
  </si>
  <si>
    <t>sssd-krb5-2.3.0-9.0.1.el8.x86_64</t>
  </si>
  <si>
    <t>sssd-krb5-common-2.3.0-9.0.1.el8.x86_64</t>
  </si>
  <si>
    <t>sssd-ldap-2.3.0-9.0.1.el8.x86_64</t>
  </si>
  <si>
    <t>sssd-nfs-idmap-2.3.0-9.0.1.el8.x86_64</t>
  </si>
  <si>
    <t>sssd-proxy-2.3.0-9.0.1.el8.x86_64</t>
  </si>
  <si>
    <t>strace-5.1-1.el8.x86_64</t>
  </si>
  <si>
    <t>sudo-1.8.29-6.el8.x86_64</t>
  </si>
  <si>
    <t>symlinks-1.4-19.el8.x86_64</t>
  </si>
  <si>
    <t>systemd-239-40.0.1.el8.x86_64</t>
  </si>
  <si>
    <t>systemd-libs-239-40.0.1.el8.x86_64</t>
  </si>
  <si>
    <t>systemd-pam-239-40.0.1.el8.x86_64</t>
  </si>
  <si>
    <t>systemd-udev-239-40.0.1.el8.x86_64</t>
  </si>
  <si>
    <t>tar-1.30-5.el8.x86_64</t>
  </si>
  <si>
    <t>tcpdump-4.9.3-1.el8.x86_64</t>
  </si>
  <si>
    <t>teamd-1.31-2.el8.x86_64</t>
  </si>
  <si>
    <t>time-1.9-3.el8.x86_64</t>
  </si>
  <si>
    <t>timedatex-0.5-3.el8.x86_64</t>
  </si>
  <si>
    <t>tpm2-tools-4.1.1-1.el8.x86_64</t>
  </si>
  <si>
    <t>tpm2-tss-2.3.2-2.el8.x86_64</t>
  </si>
  <si>
    <t>tree-1.7.0-15.el8.x86_64</t>
  </si>
  <si>
    <t>trousers-0.3.14-4.el8.x86_64</t>
  </si>
  <si>
    <t>trousers-lib-0.3.14-4.el8.x86_64</t>
  </si>
  <si>
    <t>tuned-2.14.0-3.0.1.el8.noarch</t>
  </si>
  <si>
    <t>tzdata-2020a-1.el8.noarch</t>
  </si>
  <si>
    <t>udisks2-2.9.0-3.el8.x86_64</t>
  </si>
  <si>
    <t>udisks2-iscsi-2.9.0-3.el8.x86_64</t>
  </si>
  <si>
    <t>udisks2-lvm2-2.9.0-3.el8.x86_64</t>
  </si>
  <si>
    <t>unbound-libs-1.7.3-14.el8.x86_64</t>
  </si>
  <si>
    <t>unzip-6.0-43.el8.x86_64</t>
  </si>
  <si>
    <t>usb_modeswitch-2.5.2-1.el8.x86_64</t>
  </si>
  <si>
    <t>usb_modeswitch-data-20191128-1.el8.noarch</t>
  </si>
  <si>
    <t>usbutils-010-3.el8.x86_64</t>
  </si>
  <si>
    <t>usermode-1.113-1.el8.x86_64</t>
  </si>
  <si>
    <t>userspace-rcu-0.10.1-2.el8.x86_64</t>
  </si>
  <si>
    <t>util-linux-2.32.1-24.el8.x86_64</t>
  </si>
  <si>
    <t>util-linux-user-2.32.1-24.el8.x86_64</t>
  </si>
  <si>
    <t>vdo-6.2.3.114-14.el8.x86_64</t>
  </si>
  <si>
    <t>vim-common-8.0.1763-15.0.1.el8.x86_64</t>
  </si>
  <si>
    <t>vim-enhanced-8.0.1763-15.0.1.el8.x86_64</t>
  </si>
  <si>
    <t>vim-filesystem-8.0.1763-15.0.1.el8.noarch</t>
  </si>
  <si>
    <t>vim-minimal-8.0.1763-15.0.1.el8.x86_64</t>
  </si>
  <si>
    <t>virt-what-1.18-6.el8.x86_64</t>
  </si>
  <si>
    <t>volume_key-libs-0.3.11-5.el8.x86_64</t>
  </si>
  <si>
    <t>wget-1.19.5-10.0.1.el8.x86_64</t>
  </si>
  <si>
    <t>which-2.21-12.el8.x86_64</t>
  </si>
  <si>
    <t>words-3.0-28.el8.noarch</t>
  </si>
  <si>
    <t>xdg-utils-1.1.2-5.el8.noarch</t>
  </si>
  <si>
    <t>xfsdump-3.1.8-2.el8.x86_64</t>
  </si>
  <si>
    <t>xfsprogs-5.0.0-4.el8.x86_64</t>
  </si>
  <si>
    <t>xkeyboard-config-2.28-1.el8.noarch</t>
  </si>
  <si>
    <t>xz-5.2.4-3.el8.x86_64</t>
  </si>
  <si>
    <t>xz-libs-5.2.4-3.el8.x86_64</t>
  </si>
  <si>
    <t>yum-4.2.23-4.el8.noarch</t>
  </si>
  <si>
    <t>zip-3.0-23.el8.x86_64</t>
  </si>
  <si>
    <t>zlib-1.2.11-16.el8_2.x86_64</t>
  </si>
  <si>
    <t>※ Hyper-V上の仮想マシンで取得したので、物理マシンでは結果が異なるはず</t>
    <rPh sb="9" eb="10">
      <t>ジョウ</t>
    </rPh>
    <rPh sb="11" eb="13">
      <t>カソウ</t>
    </rPh>
    <rPh sb="17" eb="19">
      <t>シュトク</t>
    </rPh>
    <rPh sb="24" eb="26">
      <t>ブツリ</t>
    </rPh>
    <rPh sb="31" eb="33">
      <t>ケッカ</t>
    </rPh>
    <rPh sb="34" eb="35">
      <t>コト</t>
    </rPh>
    <phoneticPr fontId="1"/>
  </si>
  <si>
    <t># (Server) rpm -qa | LANG=C sort</t>
    <phoneticPr fontId="1"/>
  </si>
  <si>
    <t># (Minimal Install) rpm -qa | LANG=C sort</t>
    <phoneticPr fontId="1"/>
  </si>
  <si>
    <t>protected package</t>
    <phoneticPr fontId="1"/>
  </si>
  <si>
    <t>※ 削除失敗</t>
    <rPh sb="2" eb="4">
      <t>サクジョ</t>
    </rPh>
    <rPh sb="4" eb="6">
      <t>シッパイ</t>
    </rPh>
    <phoneticPr fontId="1"/>
  </si>
  <si>
    <t>備考</t>
    <rPh sb="0" eb="2">
      <t>ビコウ</t>
    </rPh>
    <phoneticPr fontId="1"/>
  </si>
  <si>
    <t>Hyper-V専用？</t>
    <rPh sb="7" eb="9">
      <t>センヨウ</t>
    </rPh>
    <phoneticPr fontId="1"/>
  </si>
  <si>
    <t>※ 「Troubleshooting」（Rescueモード）を選び、オフライン・バックアップからのリストアを実行することになる</t>
    <rPh sb="31" eb="32">
      <t>エラ</t>
    </rPh>
    <rPh sb="54" eb="56">
      <t>ジッコウ</t>
    </rPh>
    <phoneticPr fontId="1"/>
  </si>
  <si>
    <t>※ インストーラ起動時にネットワーク設定してしなかった場合、指定したが動かなかった場合の設定例</t>
    <rPh sb="44" eb="46">
      <t>セッテイ</t>
    </rPh>
    <rPh sb="46" eb="47">
      <t>レイ</t>
    </rPh>
    <phoneticPr fontId="1"/>
  </si>
  <si>
    <t>※ GPT ではなく、MBR とする。2TB 以上の HDD 利用予定がない。</t>
    <rPh sb="23" eb="25">
      <t>イジョウ</t>
    </rPh>
    <rPh sb="31" eb="33">
      <t>リヨウ</t>
    </rPh>
    <rPh sb="33" eb="35">
      <t>ヨテイ</t>
    </rPh>
    <phoneticPr fontId="1"/>
  </si>
  <si>
    <t>※ GPT の場合、gdisk や parted コマンドを使うことになる。</t>
    <rPh sb="7" eb="9">
      <t>バアイ</t>
    </rPh>
    <rPh sb="30" eb="31">
      <t>ツカ</t>
    </rPh>
    <phoneticPr fontId="1"/>
  </si>
  <si>
    <t>sed -i -e 's/^label-id:.*$/label-id: 0x00000001/' disk1.cfg</t>
  </si>
  <si>
    <t>sed -i -e 's/^label-id:.*$/label-id: 0x00000002/' disk2.cfg</t>
  </si>
  <si>
    <t>mv vg0.cfg disk1.cfg disk2.cfg /mnt/sysroot/backup/common/lvm/</t>
  </si>
  <si>
    <t>mkfs.xfs -f /dev/disk/by-partuuid/00000001-01</t>
  </si>
  <si>
    <t>xfs_admin -L boot -U 00000000-0001-0001-0000-000000000000 /dev/disk/by-partuuid/00000001-01</t>
  </si>
  <si>
    <t>※ 本案件では2TB超のHDD利用予定がない</t>
    <rPh sb="2" eb="3">
      <t>ホン</t>
    </rPh>
    <rPh sb="3" eb="5">
      <t>アンケン</t>
    </rPh>
    <rPh sb="10" eb="11">
      <t>チョウ</t>
    </rPh>
    <rPh sb="15" eb="19">
      <t>リヨウヨテイ</t>
    </rPh>
    <phoneticPr fontId="1"/>
  </si>
  <si>
    <t>※ IDを固定化しておくと、以下の手順でパーティション名を環境依存せずに利用可能となる</t>
    <rPh sb="5" eb="8">
      <t>コテイカ</t>
    </rPh>
    <rPh sb="14" eb="16">
      <t>イカ</t>
    </rPh>
    <rPh sb="17" eb="19">
      <t>テジュン</t>
    </rPh>
    <rPh sb="27" eb="28">
      <t>メイ</t>
    </rPh>
    <rPh sb="29" eb="31">
      <t>カンキョウ</t>
    </rPh>
    <rPh sb="31" eb="33">
      <t>イゾン</t>
    </rPh>
    <rPh sb="36" eb="38">
      <t>リヨウ</t>
    </rPh>
    <rPh sb="38" eb="40">
      <t>カノウ</t>
    </rPh>
    <phoneticPr fontId="1"/>
  </si>
  <si>
    <t>※ UUID について、セキュリティとは無関係。リストア手順を環境依存しない記述とするため、一意な指定値にしている。</t>
    <rPh sb="20" eb="23">
      <t>ムカンケイ</t>
    </rPh>
    <rPh sb="28" eb="30">
      <t>テジュン</t>
    </rPh>
    <rPh sb="31" eb="33">
      <t>カンキョウ</t>
    </rPh>
    <rPh sb="33" eb="35">
      <t>イゾン</t>
    </rPh>
    <rPh sb="38" eb="40">
      <t>キジュツ</t>
    </rPh>
    <rPh sb="46" eb="48">
      <t>イチイ</t>
    </rPh>
    <rPh sb="49" eb="51">
      <t>シテイ</t>
    </rPh>
    <rPh sb="51" eb="52">
      <t>チ</t>
    </rPh>
    <phoneticPr fontId="1"/>
  </si>
  <si>
    <t># Luks用パスフレーズ生成(何度か実行して、最後に実行したものを選ぶ。先頭、末尾の半角空白は避ける。このパスフレーズを失くすとアクセスできなくなる。漏洩すると暗号化した意味がなくなる)</t>
    <rPh sb="6" eb="7">
      <t>ヨウ</t>
    </rPh>
    <rPh sb="24" eb="26">
      <t>サイゴ</t>
    </rPh>
    <rPh sb="27" eb="29">
      <t>ジッコウ</t>
    </rPh>
    <rPh sb="61" eb="62">
      <t>ナ</t>
    </rPh>
    <rPh sb="76" eb="78">
      <t>ロウエイ</t>
    </rPh>
    <rPh sb="81" eb="84">
      <t>アンゴウカ</t>
    </rPh>
    <rPh sb="86" eb="88">
      <t>イミ</t>
    </rPh>
    <phoneticPr fontId="1"/>
  </si>
  <si>
    <t># ログインに成功し、sudoコマンドが使えることを確認（「sudo w」等）したら、root でログインしたセッションを終了させる。</t>
    <rPh sb="20" eb="21">
      <t>ツカ</t>
    </rPh>
    <rPh sb="26" eb="28">
      <t>カクニン</t>
    </rPh>
    <rPh sb="37" eb="38">
      <t>ナド</t>
    </rPh>
    <phoneticPr fontId="1"/>
  </si>
  <si>
    <t># ※ sudo passwd root -d を実行するとパスワード無しで root になれるので NG。</t>
    <phoneticPr fontId="1"/>
  </si>
  <si>
    <t>※ 強制再起動。ここでの「reboot」コマンドは、存在するが、うまく機能しない。</t>
    <rPh sb="2" eb="4">
      <t>キョウセイ</t>
    </rPh>
    <rPh sb="4" eb="7">
      <t>サイキドウ</t>
    </rPh>
    <rPh sb="26" eb="28">
      <t>ソンザイ</t>
    </rPh>
    <rPh sb="35" eb="37">
      <t>キノウ</t>
    </rPh>
    <phoneticPr fontId="1"/>
  </si>
  <si>
    <t>lvm lvs</t>
  </si>
  <si>
    <t>※ バックアップ関連作業に必要</t>
    <rPh sb="8" eb="10">
      <t>カンレン</t>
    </rPh>
    <rPh sb="10" eb="12">
      <t>サギョウ</t>
    </rPh>
    <rPh sb="13" eb="15">
      <t>ヒツヨウ</t>
    </rPh>
    <phoneticPr fontId="1"/>
  </si>
  <si>
    <t>base64 -di &lt;&lt; 'EOF' | sudo tee /usr/lib/dracut/modules.d/46sshd/to_console.gz &gt; /dev/null</t>
  </si>
  <si>
    <t>H4sICFzcRmAAA3RvX2NvbnNvbGUA7VlfTBzHGZ+94+4WYy+XxG6ITcOlNdWBy5nDxoIYN7f83atI</t>
  </si>
  <si>
    <t>IOZoErnOeblb4NRj77q3EIhaFYnE1SWhpepD/JBIrtqHSJGiPlRRqkrlLOI4fajqSFFbNU2LoriC</t>
  </si>
  <si>
    <t>uo1pUyMUyVxndr/hdoc7wOmf+IEP3X583/x+M9/83Zmd73T1djs4DlFxoK8gYs25Q4YdAv+FgxsQ</t>
  </si>
  <si>
    <t>7GtBFfj5eVSN3Ngus+BCKGTTow5k0zzgnMB7BfyvOEI2XQ04qjmLdiGrhGw6XY5sGiHfBo/EigRw</t>
  </si>
  <si>
    <t>C+dsug3iCDnsPAfwvMDzAp7qqxAY1bR+ZfB7G/J7G+pFtc9WymbeEvCWAE91J+A6LXgiA9f0+Kcp</t>
  </si>
  <si>
    <t>rx94beBo40N2DTiqaXmPYp4b7Vy8oE9DeaX6AdH2B037/WgyMXTi+NFkvCGZUMcnGyZbTjScOB7I</t>
  </si>
  <si>
    <t>pAJNG3GRMsjY6HlkkPByxFdlidsL+ZF0Ik5LcSR9P/hI+o++6RGOaGj4xg8nXr1Q+9Gf7jtzqpXG</t>
  </si>
  <si>
    <t>Q3+3IyIqtL1V7oYfK1Ul/F8s4T9bIv/7S+ArSviTJfJBuP1jpLlPoLSiaSkNJVIxPYliyVRGQam0</t>
  </si>
  <si>
    <t>oqJolGCiGV3W9OiYnFBRT2+4vSPaFGgKNKNoOPJwNK5oykgioyta5OGOZEpVIvJQUsHMkbGUCsyo</t>
  </si>
  <si>
    <t>CS0KJOIw/hA8OeOvML7GDybKSVoz2IuV5wztRvY+W7L4yyz+FYvfus6sWfy8xV/lNf0eVBhLRHwW</t>
  </si>
  <si>
    <t>v9Pi91v81vnTaPF7LP6PK+//RJr5Gy897xL3+JD0bE535K9KM2/yC0Z6vrkdu/O1nfhZWRPC/xF7</t>
  </si>
  <si>
    <t>lCQtL+ax1D5IbFL15auG3URsEupyzrDriU1CXP4pNgeDufkqPPcHpOzHwVVS8tKvsPvZ3GREev4M</t>
  </si>
  <si>
    <t>n708fRKN33O9rbLmGaN8aWaBwy79SDAnZf/wy7sjCGVvLE0YlKkP5utxVksXsPWGwwC/yZ85u4AB</t>
  </si>
  <si>
    <t>CnYFc9c/mq8lgKcIgIR4/X1S3+Dfw9l3npSyH0gzH670R8JXciueEJKuXJo21BUvfjflD9SX+9C/</t>
  </si>
  <si>
    <t>5gh+YThAw5mTZk8lcII06xoiqnVNP4CbbpU3m648v1hZM02AC6AxvtXANzcRVbcuXVp3StkV6dLS</t>
  </si>
  <si>
    <t>QxL3lvTOur4fZ/BryIDPLw5X1nQW+KT86VP/wMm4WQal7LWlp3Fl3nL9GXu4swtzCwa6ECDBX3/O</t>
  </si>
  <si>
    <t>bouPhbO/E78Wzq6Kg2L2lhjpna2Nu31oUJptIHqgt+6a0RM3buXz0qVbTr0m+B6U35v9pDe72pm9</t>
  </si>
  <si>
    <t>Ieb3/5F0htT6/vhfzYYWvy6eFZ8Uowtz9vIWrOMKRhJnG714vY0rE0djKTWTSsL0Nua7PxLu6xiI</t>
  </si>
  <si>
    <t>hOsIhjvkPNkC4/gZHNq3sH4X659gHVnP5yPEjzUZjZ24Vd7F+mdYV3PmWmvk8fRpxE16uUN7Pfwc</t>
  </si>
  <si>
    <t>Z85j8s5fw/kcJYBOj5f4GvFvP86LzsnDCN6BGNdPtODtFqq+WlnxFD+NHjp4sv7Y4S8Q95eRuab5</t>
  </si>
  <si>
    <t>Mc5oMFHwnndIQtWMMyz4HH17hCrsEQVerDDyJXm+hH+juCxjvekWvN93dAlV33N2Cb7Zsi7B/4JL</t>
  </si>
  <si>
    <t>EhrPuyWhZcbTI4RUoUUUGkXB3y742oWqdsHbLvBGPT4kA9IS867syq7syp0kafxKJRICbT1nEdkL</t>
  </si>
  <si>
    <t>kF029l6wv6JvuXOg6XuI7rnuBR2C+lL/IsRD46Z8esyk5ePl3qhPDvB5sGl7roD9GqR/1kLPsaz8</t>
  </si>
  <si>
    <t>Fur/F9CroN3wXYBIT0fHgz4/Pi3V+VoCxwJBX1NjsDUYbAr6/KeVuE+SddPf0BxoDATrjL4z9um4</t>
  </si>
  <si>
    <t>MXrEw9yx0damY6jwrYHqTbiYifNCurcULrNDnLJD3B0WH8/i5OBGTPNbYOYZzKby0mZ5LK4GgZg4</t>
  </si>
  <si>
    <t>lzauqgl1xDcSizEdvhkrq2pqKKEWxe6xYet7+h5D9V3Ich4y/cZUrbT5juAjYuwb0VhSzuBN5T12</t>
  </si>
  <si>
    <t>fGw4mtZSuhLTEymVNMQ+e3p33+lIuPsJlCeuz9nzNU6qjz8eFQcGujCq75GBzfF4yFrisvke4Ivk</t>
  </si>
  <si>
    <t>lRpL6NFhTR5ToulUQsVnWFRYRyEvNzl734W9d9nzM+unKXIyMaJu1Vc56KPLu311x/QVrQO3RR24</t>
  </si>
  <si>
    <t>LepQbO5eZvq5GIa+m193lcbQ9zXiS2OuQhkTgC019qYh/Sboz3rskb7+H4w9h7XfbmfsEeIdMvZs</t>
  </si>
  <si>
    <t>ddhq7P2n/P/Xu3Pb/G7j3XmTGcefFkPn3S+2mH903rlAo0BmNKNrujyEAkbfp1FAxYMyMKKOB/Dw</t>
  </si>
  <si>
    <t>TCuaPgUusT3coMsjFsDQeCIZb0jEkWGNklEeiE+pmakxU+uamTKhaBkyyK1GFKdpSlImQPgvndRJ</t>
  </si>
  <si>
    <t>FAn81JVJ/BzGBk5LxWVdRgFlFIbpaFwrWCYjKmuaPGUy6P84Y3ksEcOlpnTjYRZgZjaUyaBALDU2</t>
  </si>
  <si>
    <t>pqg6KlQmIOu6lhga15UM+m9Ihdn8G/v9wv2SaVczePZ7PlkzrN90C/cppu1j8Dxjf4nhF+5xivPL</t>
  </si>
  <si>
    <t>GPs4w+fh/MPDgebwNvwe/FvFZw3Kp+erRuDT+tO1i43/UWS2IeXT81c/8H8PfhIjZ+HTc9ATyH6/</t>
  </si>
  <si>
    <t>Qs9zfgiUnt+osO0vI/PsRPn0vPQa8OndBY2fuTZCZFFct/DpeSwHfF+J+Kl8G5ltSvn0/LcI/HNM</t>
  </si>
  <si>
    <t>r91ELzN8uv9YgwP1PgbPxv9jZJ+/PN23QEMFGTzbf68y/MK9JtjblP9zhj8J/Engr21TPvmmTq44</t>
  </si>
  <si>
    <t>N74/bNxzFsfzjP4NMvc0lE+/n/A75L+HzLan/MK9tWnT+2oPw6P9SL5dcxY+vUdbhI2Wb5vylxk+</t>
  </si>
  <si>
    <t>/f5CC2jZhv9Pht8C/Bbgs/3Frh9rkBfltwG/bYf8W+BrZPyUz/rZ72Zuzn6PF/JeNHQS+HvLkU2K</t>
  </si>
  <si>
    <t>xeNEm2USPrhVMwGz99H/BkZc1LXYIQAA</t>
  </si>
  <si>
    <t>sudo gunzip /usr/lib/dracut/modules.d/46sshd/to_console.gz</t>
  </si>
  <si>
    <t>sudo chmod 755 /usr/lib/dracut/modules.d/46sshd/to_console</t>
  </si>
  <si>
    <t>+qLLTN8H9hrg76MZwf79EJh0j0SPjTykVzPpN9fzKaIbnWZ+dK30l5k23SP1Q/oesM+DrgBN9/kH</t>
  </si>
  <si>
    <t>+Wz9vwv8drDpeTLk2sy/twj/B8hyZ4kK5++LwKfnbCps/7/A8HPAzwG/n8F7Gf0iwy+sp6Z9jekw</t>
  </si>
  <si>
    <t>※ gccがインストールされているOracle Linux 8 環境で以下を実行すると左の文字列が得られる。</t>
    <rPh sb="32" eb="34">
      <t>カンキョウ</t>
    </rPh>
    <rPh sb="35" eb="37">
      <t>イカ</t>
    </rPh>
    <rPh sb="38" eb="40">
      <t>ジッコウ</t>
    </rPh>
    <rPh sb="43" eb="44">
      <t>ヒダリ</t>
    </rPh>
    <rPh sb="45" eb="48">
      <t>モジレツ</t>
    </rPh>
    <rPh sb="49" eb="50">
      <t>エ</t>
    </rPh>
    <phoneticPr fontId="1"/>
  </si>
  <si>
    <t>cat &lt;&lt; 'EOF' | tee to_console.c</t>
  </si>
  <si>
    <t>#include &lt;sys/ioctl.h&gt;</t>
  </si>
  <si>
    <t>#include &lt;stdio.h&gt;</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</si>
  <si>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</si>
  <si>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</si>
  <si>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</si>
  <si>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</si>
  <si>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</si>
  <si>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</si>
  <si>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</si>
  <si>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</si>
  <si>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</si>
  <si>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</si>
  <si>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</si>
  <si>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</si>
  <si>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</si>
  <si>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</si>
  <si>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</si>
  <si>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</si>
  <si>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-std=gnu99 -O2 -Wl,-s -Wall to_console.c -o to_console</t>
  </si>
  <si>
    <t>gzip to_console</t>
  </si>
  <si>
    <t>echo "base64 -di &lt;&lt; 'EOF' | sudo tee /usr/lib/dracut/modules.d/46sshd/to_console.gz &gt; /dev/null"; \</t>
  </si>
  <si>
    <t>base64 to_console.gz; \</t>
  </si>
  <si>
    <t>echo EOF; \</t>
  </si>
  <si>
    <t>echo sudo gunzip /usr/lib/dracut/modules.d/46sshd/to_console.gz; \</t>
  </si>
  <si>
    <t>echo sudo chmod 755 /usr/lib/dracut/modules.d/46sshd/to_console</t>
  </si>
  <si>
    <t>※ このソースは、以下のサイトを参考に作りました</t>
    <rPh sb="9" eb="11">
      <t>イカ</t>
    </rPh>
    <rPh sb="16" eb="18">
      <t>サンコウ</t>
    </rPh>
    <rPh sb="19" eb="20">
      <t>ツク</t>
    </rPh>
    <phoneticPr fontId="1"/>
  </si>
  <si>
    <t># http://roosbertl.blogspot.jp/2012/12/centos6-disk-encryption-with-remote.html</t>
    <phoneticPr fontId="1"/>
  </si>
  <si>
    <t>cat &lt;&lt; 'EOF' | sudo tee /usr/lib/dracut/modules.d/46sshd/tty-ask-passphrase</t>
  </si>
  <si>
    <t>echo</t>
  </si>
  <si>
    <t>/bin/sleep 3</t>
  </si>
  <si>
    <t>/bin/cat /dev/vcs1</t>
  </si>
  <si>
    <t>/root/to_console $(echo -ne "$pass\r")</t>
  </si>
  <si>
    <t>※ パスフレーズにNULL文字が含まれていた場合には対応していません。</t>
    <rPh sb="13" eb="15">
      <t>モジ</t>
    </rPh>
    <rPh sb="16" eb="17">
      <t>フク</t>
    </rPh>
    <rPh sb="22" eb="24">
      <t>バアイ</t>
    </rPh>
    <rPh sb="26" eb="28">
      <t>タイオウ</t>
    </rPh>
    <phoneticPr fontId="1"/>
  </si>
  <si>
    <t># ls -l /boot/</t>
    <phoneticPr fontId="1"/>
  </si>
  <si>
    <t># sudo rm /boot/initramfs-*~</t>
    <phoneticPr fontId="1"/>
  </si>
  <si>
    <t>mkdir -p /backup/self/os/</t>
  </si>
  <si>
    <t>cat &lt;&lt; 'EOF' | sudo tee /usr/lib/dracut/modules.d/46sshd/offlinebackup</t>
  </si>
  <si>
    <t xml:space="preserve">  read -sp "luks Passphrase: " pass</t>
  </si>
  <si>
    <t>cleanup() {</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</si>
  <si>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</si>
  <si>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</si>
  <si>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</si>
  <si>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</si>
  <si>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</si>
  <si>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</si>
  <si>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</si>
  <si>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</si>
  <si>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</si>
  <si>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 -e /dev/mapper/vg0-root ] || cleanup 103</t>
  </si>
  <si>
    <t>mount -t xfs /dev/mapper/vg0-root /sysroot || cleanup 104</t>
  </si>
  <si>
    <t>mount -t xfs /dev/disk/by-label/boot /sysroot/boot || cleanup 105</t>
  </si>
  <si>
    <t>cleanup 0</t>
  </si>
  <si>
    <t>echo 'reboot now!!'</t>
  </si>
  <si>
    <t>sleep 3</t>
  </si>
  <si>
    <t>sudo chmod 755 /usr/lib/dracut/modules.d/46sshd/offlinebackup</t>
  </si>
  <si>
    <t xml:space="preserve"># </t>
    <phoneticPr fontId="1"/>
  </si>
  <si>
    <t># バックアップ完了後、強制再起動となる。</t>
    <rPh sb="8" eb="10">
      <t>カンリョウ</t>
    </rPh>
    <rPh sb="10" eb="11">
      <t>ゴ</t>
    </rPh>
    <rPh sb="12" eb="14">
      <t>キョウセイ</t>
    </rPh>
    <rPh sb="14" eb="17">
      <t>サイキドウ</t>
    </rPh>
    <phoneticPr fontId="1"/>
  </si>
  <si>
    <t># 開発機では、バックアップファイル名に、環境が区別できる文字列を入れた方がよい。(「dev_」を「&lt;お客様環境略号&gt;_」等に変更)</t>
    <rPh sb="33" eb="34">
      <t>イ</t>
    </rPh>
    <rPh sb="52" eb="54">
      <t>キャクサマ</t>
    </rPh>
    <rPh sb="54" eb="56">
      <t>カンキョウ</t>
    </rPh>
    <rPh sb="56" eb="58">
      <t>リャクゴウ</t>
    </rPh>
    <rPh sb="61" eb="62">
      <t>ナド</t>
    </rPh>
    <rPh sb="63" eb="65">
      <t>ヘンコウ</t>
    </rPh>
    <phoneticPr fontId="1"/>
  </si>
  <si>
    <t>/root/tty-ask-passphrase</t>
    <phoneticPr fontId="1"/>
  </si>
  <si>
    <t>※ 鍵を保持しているクライアントからの接続、実行の場合、以下のような方法で自動実行も可能</t>
    <rPh sb="2" eb="3">
      <t>カギ</t>
    </rPh>
    <rPh sb="4" eb="6">
      <t>ホジ</t>
    </rPh>
    <rPh sb="19" eb="21">
      <t>セツゾク</t>
    </rPh>
    <rPh sb="22" eb="24">
      <t>ジッコウ</t>
    </rPh>
    <rPh sb="25" eb="27">
      <t>バアイ</t>
    </rPh>
    <rPh sb="28" eb="30">
      <t>イカ</t>
    </rPh>
    <rPh sb="34" eb="36">
      <t>ホウホウ</t>
    </rPh>
    <rPh sb="37" eb="39">
      <t>ジドウ</t>
    </rPh>
    <rPh sb="39" eb="41">
      <t>ジッコウ</t>
    </rPh>
    <rPh sb="42" eb="44">
      <t>カノウ</t>
    </rPh>
    <phoneticPr fontId="1"/>
  </si>
  <si>
    <t># 上矢印を押下すると履歴に登録されている以下のコマンドが現れるので実行</t>
    <rPh sb="2" eb="3">
      <t>ウエ</t>
    </rPh>
    <rPh sb="3" eb="5">
      <t>ヤジルシ</t>
    </rPh>
    <rPh sb="6" eb="8">
      <t>オウカ</t>
    </rPh>
    <rPh sb="11" eb="13">
      <t>リレキ</t>
    </rPh>
    <rPh sb="14" eb="16">
      <t>トウロク</t>
    </rPh>
    <rPh sb="21" eb="23">
      <t>イカ</t>
    </rPh>
    <rPh sb="29" eb="30">
      <t>アラワ</t>
    </rPh>
    <rPh sb="34" eb="36">
      <t>ジッコウ</t>
    </rPh>
    <phoneticPr fontId="1"/>
  </si>
  <si>
    <t># 以下のコマンドでも同様</t>
    <rPh sb="2" eb="4">
      <t>イカ</t>
    </rPh>
    <rPh sb="11" eb="13">
      <t>ドウヨウ</t>
    </rPh>
    <phoneticPr fontId="1"/>
  </si>
  <si>
    <r>
      <rPr>
        <sz val="11"/>
        <rFont val="游ゴシック"/>
        <family val="3"/>
        <charset val="128"/>
        <scheme val="minor"/>
      </rPr>
      <t xml:space="preserve"># luks Passphrase: </t>
    </r>
    <r>
      <rPr>
        <b/>
        <sz val="11"/>
        <color rgb="FF0000FF"/>
        <rFont val="游ゴシック"/>
        <family val="3"/>
        <charset val="128"/>
        <scheme val="minor"/>
      </rPr>
      <t>****************************************************************************************************</t>
    </r>
    <phoneticPr fontId="1"/>
  </si>
  <si>
    <t>#### リストアテスト</t>
  </si>
  <si>
    <t># ■破壊</t>
  </si>
  <si>
    <t># インストーラDVDからRescueモードで起動</t>
  </si>
  <si>
    <t>#</t>
  </si>
  <si>
    <t># Troubleshooting</t>
  </si>
  <si>
    <t># Rescue a Oracle Linux system</t>
  </si>
  <si>
    <t># 3           3) Skip to Shell</t>
  </si>
  <si>
    <t># [Enter]</t>
  </si>
  <si>
    <t>fdisk -l | grep Disk</t>
  </si>
  <si>
    <t># 途中経過を見たいとき</t>
  </si>
  <si>
    <t>pkill -USR1 dd</t>
  </si>
  <si>
    <t># 書き込み完了後</t>
  </si>
  <si>
    <t>exit</t>
  </si>
  <si>
    <t># ■修復</t>
  </si>
  <si>
    <t>ip a</t>
  </si>
  <si>
    <t># ssh で接続 root / (パスワードなし)</t>
  </si>
  <si>
    <t>#### backupが存在するサーバ側から</t>
  </si>
  <si>
    <t>####</t>
  </si>
  <si>
    <t>lvm vgchange -a y vg0</t>
  </si>
  <si>
    <t>mount /dev/vg0/root /mnt/sysimage/</t>
  </si>
  <si>
    <t>mkdir /mnt/sysimage/boot/</t>
  </si>
  <si>
    <t>mount /dev/disk/by-partuuid/00000001-01 /mnt/sysimage/boot/</t>
  </si>
  <si>
    <t>mkdir /mnt/sysimage/backup/</t>
  </si>
  <si>
    <t>mount /dev/mapper/luks-backup /mnt/sysimage/backup/</t>
  </si>
  <si>
    <t>mkdir -p /mnt/sysimage/backup/self/os/</t>
  </si>
  <si>
    <t>cd /mnt/sysimage/</t>
  </si>
  <si>
    <t>mount -t proc /proc /mnt/sysimage/proc</t>
  </si>
  <si>
    <t>mount -t sysfs /sys /mnt/sysimage/sys</t>
  </si>
  <si>
    <t>mount --bind /dev /mnt/sysimage/dev</t>
  </si>
  <si>
    <t>mount -t tmpfs tmpfs /mnt/sysimage/run</t>
  </si>
  <si>
    <t>chroot /mnt/sysimage/</t>
  </si>
  <si>
    <t>ls -l /dev/disk/by-partuuid/00000001-01</t>
  </si>
  <si>
    <t>umount /mnt/sysimage/run</t>
  </si>
  <si>
    <t>umount /mnt/sysimage/dev</t>
  </si>
  <si>
    <t>umount /mnt/sysimage/sys</t>
  </si>
  <si>
    <t>umount /mnt/sysimage/proc</t>
  </si>
  <si>
    <t>umount /mnt/sysimage/backup</t>
  </si>
  <si>
    <t>umount /mnt/sysimage/boot</t>
  </si>
  <si>
    <t>umount /mnt/sysimage/</t>
  </si>
  <si>
    <t>reboot</t>
  </si>
  <si>
    <t>#インストーラが起動したら、インストーラDVDを取り出し、強制リセット</t>
  </si>
  <si>
    <t># ■前提</t>
    <rPh sb="3" eb="5">
      <t>ゼンテイ</t>
    </rPh>
    <phoneticPr fontId="1"/>
  </si>
  <si>
    <t># バックアップが、対向機に存在する。</t>
    <rPh sb="10" eb="12">
      <t>タイコウ</t>
    </rPh>
    <rPh sb="12" eb="13">
      <t>キ</t>
    </rPh>
    <rPh sb="14" eb="16">
      <t>ソンザイ</t>
    </rPh>
    <phoneticPr fontId="1"/>
  </si>
  <si>
    <t># /backup/common/lvm/{disk1.cfg,disk2.cfg,vg0.cfg}</t>
    <phoneticPr fontId="1"/>
  </si>
  <si>
    <t># 別途、対向機の /backup/ をコピーし、/backup/self と /backup/peer の名前入れ替えを行う</t>
    <rPh sb="2" eb="4">
      <t>ベット</t>
    </rPh>
    <rPh sb="5" eb="7">
      <t>タイコウ</t>
    </rPh>
    <rPh sb="7" eb="8">
      <t>キ</t>
    </rPh>
    <rPh sb="54" eb="56">
      <t>ナマエ</t>
    </rPh>
    <rPh sb="56" eb="57">
      <t>イ</t>
    </rPh>
    <rPh sb="58" eb="59">
      <t>カ</t>
    </rPh>
    <rPh sb="61" eb="62">
      <t>オコナ</t>
    </rPh>
    <phoneticPr fontId="1"/>
  </si>
  <si>
    <t>sudo sed -i -e 's/luks-00000000-0002-0001-0000-000000000001/luks-backup/' /etc/fstab</t>
  </si>
  <si>
    <t>sudo cp /etc/crypttab{,_$(date "+%Y%m%d_%H%M%S")~}</t>
  </si>
  <si>
    <t>sudo sed -i -e 's/luks-00000000-0002-0001-0000-000000000001/luks-backup/' /etc/crypttab</t>
  </si>
  <si>
    <t>sudo mkdir -p /root/.ssh/</t>
  </si>
  <si>
    <t>sudo chmod 700 /root/.ssh/</t>
  </si>
  <si>
    <t>cat &lt;&lt; 'EOF' | sudo tee /root/.ssh/authorized_keys</t>
  </si>
  <si>
    <t>cat &lt;&lt; 'EOF' | sudo tee /root/.ssh/peer</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</si>
  <si>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</si>
  <si>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</si>
  <si>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</si>
  <si>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</si>
  <si>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</si>
  <si>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</si>
  <si>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</si>
  <si>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</si>
  <si>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</si>
  <si>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</si>
  <si>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</si>
  <si>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</si>
  <si>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</si>
  <si>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</si>
  <si>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</si>
  <si>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</si>
  <si>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</si>
  <si>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</si>
  <si>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</si>
  <si>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</si>
  <si>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</si>
  <si>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</si>
  <si>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</si>
  <si>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</si>
  <si>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</si>
  <si>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</si>
  <si>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</si>
  <si>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</si>
  <si>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</si>
  <si>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</si>
  <si>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</si>
  <si>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</si>
  <si>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</si>
  <si>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</si>
  <si>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</si>
  <si>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</si>
  <si>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</si>
  <si>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</si>
  <si>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</si>
  <si>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</si>
  <si>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</si>
  <si>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</si>
  <si>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</si>
  <si>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</si>
  <si>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</si>
  <si>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</si>
  <si>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</si>
  <si>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</si>
  <si>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sudo chmod 400 /root/.ssh/peer</t>
  </si>
  <si>
    <t>+lpMCe/sjR+FJ8UrvE6WXWrq2CBQRk42f65QXa3ERiOrLX3X5+GFZc6LU/uGQNtojY7g+4</t>
  </si>
  <si>
    <t>EOF</t>
    <phoneticPr fontId="1"/>
  </si>
  <si>
    <t># ※ /root/.mode ファイルが存在すれば「Mode for entering a passphrase for LUKS encryption」であると識別できる</t>
    <rPh sb="21" eb="23">
      <t>ソンザイ</t>
    </rPh>
    <rPh sb="82" eb="84">
      <t>シキベツ</t>
    </rPh>
    <phoneticPr fontId="1"/>
  </si>
  <si>
    <t>※ デバイス名は環境依存、入れ替わっていることもあるので要注意。入れ替わり時は再起動してやり直した方がよい。</t>
    <rPh sb="6" eb="7">
      <t>メイ</t>
    </rPh>
    <rPh sb="8" eb="10">
      <t>カンキョウ</t>
    </rPh>
    <rPh sb="10" eb="12">
      <t>イゾン</t>
    </rPh>
    <rPh sb="13" eb="14">
      <t>イ</t>
    </rPh>
    <rPh sb="15" eb="16">
      <t>カ</t>
    </rPh>
    <rPh sb="28" eb="29">
      <t>ヨウ</t>
    </rPh>
    <rPh sb="29" eb="31">
      <t>チュウイ</t>
    </rPh>
    <rPh sb="32" eb="33">
      <t>イ</t>
    </rPh>
    <rPh sb="34" eb="35">
      <t>カ</t>
    </rPh>
    <rPh sb="37" eb="38">
      <t>ジ</t>
    </rPh>
    <rPh sb="39" eb="42">
      <t>サイキドウ</t>
    </rPh>
    <rPh sb="46" eb="47">
      <t>ナオ</t>
    </rPh>
    <rPh sb="49" eb="50">
      <t>ホウ</t>
    </rPh>
    <phoneticPr fontId="1"/>
  </si>
  <si>
    <t xml:space="preserve">Default Gateway: </t>
    <phoneticPr fontId="1"/>
  </si>
  <si>
    <t>172.28.0.1</t>
    <phoneticPr fontId="1"/>
  </si>
  <si>
    <t xml:space="preserve">Prefix: </t>
    <phoneticPr fontId="1"/>
  </si>
  <si>
    <t>8.8.8.8</t>
    <phoneticPr fontId="1"/>
  </si>
  <si>
    <t>※ 空欄OK</t>
    <rPh sb="2" eb="4">
      <t>クウラン</t>
    </rPh>
    <phoneticPr fontId="1"/>
  </si>
  <si>
    <t xml:space="preserve">Nic Device Name: </t>
    <phoneticPr fontId="1"/>
  </si>
  <si>
    <t>eth0</t>
    <phoneticPr fontId="1"/>
  </si>
  <si>
    <t xml:space="preserve">Peer Node Name: </t>
    <phoneticPr fontId="1"/>
  </si>
  <si>
    <t xml:space="preserve">Peer IP Address: </t>
    <phoneticPr fontId="1"/>
  </si>
  <si>
    <t xml:space="preserve">Cluster Name: </t>
    <phoneticPr fontId="1"/>
  </si>
  <si>
    <t xml:space="preserve">Node Name: </t>
    <phoneticPr fontId="1"/>
  </si>
  <si>
    <t xml:space="preserve">IP Address: </t>
    <phoneticPr fontId="1"/>
  </si>
  <si>
    <t xml:space="preserve">Domain Name: </t>
    <phoneticPr fontId="1"/>
  </si>
  <si>
    <t>example.localdm</t>
    <phoneticPr fontId="1"/>
  </si>
  <si>
    <t xml:space="preserve">VIP: </t>
    <phoneticPr fontId="1"/>
  </si>
  <si>
    <t>10.10.10.100</t>
    <phoneticPr fontId="1"/>
  </si>
  <si>
    <t xml:space="preserve">Disk1: </t>
    <phoneticPr fontId="1"/>
  </si>
  <si>
    <t>sda</t>
    <phoneticPr fontId="1"/>
  </si>
  <si>
    <t xml:space="preserve">Disk2: </t>
    <phoneticPr fontId="1"/>
  </si>
  <si>
    <t>sdb</t>
    <phoneticPr fontId="1"/>
  </si>
  <si>
    <t xml:space="preserve">パーティションセパレータ: </t>
    <phoneticPr fontId="1"/>
  </si>
  <si>
    <t>ip a</t>
    <phoneticPr fontId="1"/>
  </si>
  <si>
    <t>※ ディスクサイズでどちらが1台目（起動デバイス）であるかを判断する</t>
    <rPh sb="15" eb="16">
      <t>ダイ</t>
    </rPh>
    <rPh sb="16" eb="17">
      <t>メ</t>
    </rPh>
    <rPh sb="18" eb="20">
      <t>キドウ</t>
    </rPh>
    <rPh sb="30" eb="32">
      <t>ハンダン</t>
    </rPh>
    <phoneticPr fontId="1"/>
  </si>
  <si>
    <t># sgdisk --backup=disk1.gpt /dev/sda</t>
    <phoneticPr fontId="1"/>
  </si>
  <si>
    <t># sgdisk --load-backup=disk1.gpt /dev/sda</t>
    <phoneticPr fontId="1"/>
  </si>
  <si>
    <t>※ デバイス名は環境依存</t>
    <rPh sb="6" eb="7">
      <t>メイ</t>
    </rPh>
    <rPh sb="8" eb="10">
      <t>カンキョウ</t>
    </rPh>
    <rPh sb="10" eb="12">
      <t>イゾン</t>
    </rPh>
    <phoneticPr fontId="1"/>
  </si>
  <si>
    <t>※ 同セグからつなぐ場合は不要</t>
    <rPh sb="2" eb="3">
      <t>ドウ</t>
    </rPh>
    <rPh sb="10" eb="12">
      <t>バアイ</t>
    </rPh>
    <rPh sb="13" eb="15">
      <t>フヨウ</t>
    </rPh>
    <phoneticPr fontId="1"/>
  </si>
  <si>
    <t>※ 空欄の場合、1号機と2号機間の時刻同期のみとなる</t>
    <rPh sb="2" eb="4">
      <t>クウラン</t>
    </rPh>
    <rPh sb="5" eb="7">
      <t>バアイ</t>
    </rPh>
    <rPh sb="9" eb="11">
      <t>ゴウキ</t>
    </rPh>
    <rPh sb="13" eb="15">
      <t>ゴウキ</t>
    </rPh>
    <rPh sb="15" eb="16">
      <t>マ</t>
    </rPh>
    <rPh sb="17" eb="19">
      <t>ジコク</t>
    </rPh>
    <rPh sb="19" eb="21">
      <t>ドウキ</t>
    </rPh>
    <phoneticPr fontId="1"/>
  </si>
  <si>
    <r>
      <t xml:space="preserve"># </t>
    </r>
    <r>
      <rPr>
        <b/>
        <sz val="11"/>
        <color theme="1"/>
        <rFont val="游ゴシック"/>
        <family val="3"/>
        <charset val="128"/>
        <scheme val="minor"/>
      </rPr>
      <t>Please enter passphrase for disk Virtual_Disk (luks-root)!</t>
    </r>
    <r>
      <rPr>
        <sz val="11"/>
        <color theme="1"/>
        <rFont val="游ゴシック"/>
        <family val="2"/>
        <charset val="128"/>
        <scheme val="minor"/>
      </rPr>
      <t xml:space="preserve"> </t>
    </r>
    <r>
      <rPr>
        <b/>
        <sz val="11"/>
        <color rgb="FF0000FF"/>
        <rFont val="游ゴシック"/>
        <family val="3"/>
        <charset val="128"/>
        <scheme val="minor"/>
      </rPr>
      <t>****************************************************************************************************</t>
    </r>
    <phoneticPr fontId="1"/>
  </si>
  <si>
    <t>※ コピー先はメモリのみ</t>
    <rPh sb="5" eb="6">
      <t>サキ</t>
    </rPh>
    <phoneticPr fontId="1"/>
  </si>
  <si>
    <t>cat &lt;&lt; 'EOF' | sudo tee /etc/i_env</t>
    <phoneticPr fontId="1"/>
  </si>
  <si>
    <t xml:space="preserve">VIP Prefix: </t>
    <phoneticPr fontId="1"/>
  </si>
  <si>
    <t xml:space="preserve">Cluster Index: </t>
    <phoneticPr fontId="1"/>
  </si>
  <si>
    <t xml:space="preserve">Name Server 1: </t>
    <phoneticPr fontId="1"/>
  </si>
  <si>
    <t xml:space="preserve">Name Server 2: </t>
    <phoneticPr fontId="1"/>
  </si>
  <si>
    <t xml:space="preserve">Ntp 1: </t>
    <phoneticPr fontId="1"/>
  </si>
  <si>
    <t xml:space="preserve">Ntp 2: </t>
    <phoneticPr fontId="1"/>
  </si>
  <si>
    <t xml:space="preserve">Ntp 3: </t>
    <phoneticPr fontId="1"/>
  </si>
  <si>
    <t>BK=/backup/peer/os/dev_os.tgz_20210309_121312~</t>
    <phoneticPr fontId="1"/>
  </si>
  <si>
    <t>8.8.4.4</t>
    <phoneticPr fontId="1"/>
  </si>
  <si>
    <t>time1.google.com</t>
  </si>
  <si>
    <t>time2.google.com</t>
  </si>
  <si>
    <t>time3.google.com</t>
  </si>
  <si>
    <t>※ 空欄OK (NTPサーバはIPアドレスで指定すること)</t>
    <rPh sb="2" eb="4">
      <t>クウラン</t>
    </rPh>
    <rPh sb="22" eb="24">
      <t>シテイ</t>
    </rPh>
    <phoneticPr fontId="1"/>
  </si>
  <si>
    <t>※ 「time.google.com」だと、うるう秒対策不要</t>
    <rPh sb="25" eb="26">
      <t>ビョウ</t>
    </rPh>
    <rPh sb="26" eb="28">
      <t>タイサク</t>
    </rPh>
    <rPh sb="28" eb="30">
      <t>フヨウ</t>
    </rPh>
    <phoneticPr fontId="1"/>
  </si>
  <si>
    <t>ol-10</t>
    <phoneticPr fontId="1"/>
  </si>
  <si>
    <t>※ ここに、必要な変更作業を追加する。2号機用の設定に変える、他環境用の設定に変える、クリーンアップする等。</t>
    <rPh sb="6" eb="8">
      <t>ヒツヨウ</t>
    </rPh>
    <rPh sb="9" eb="11">
      <t>ヘンコウ</t>
    </rPh>
    <rPh sb="11" eb="13">
      <t>サギョウ</t>
    </rPh>
    <rPh sb="14" eb="16">
      <t>ツイカ</t>
    </rPh>
    <phoneticPr fontId="1"/>
  </si>
  <si>
    <t>a</t>
    <phoneticPr fontId="1"/>
  </si>
  <si>
    <t>s</t>
    <phoneticPr fontId="1"/>
  </si>
  <si>
    <t>b</t>
    <phoneticPr fontId="1"/>
  </si>
  <si>
    <t>c</t>
    <phoneticPr fontId="1"/>
  </si>
  <si>
    <t># 実行結果やコメント</t>
    <rPh sb="2" eb="4">
      <t>ジッコウ</t>
    </rPh>
    <rPh sb="4" eb="6">
      <t>ケッカ</t>
    </rPh>
    <phoneticPr fontId="1"/>
  </si>
  <si>
    <t>「Result, Coment]</t>
    <phoneticPr fontId="1"/>
  </si>
  <si>
    <t># 1号機で実行（1号機での話題）</t>
    <rPh sb="3" eb="4">
      <t>ゴウ</t>
    </rPh>
    <rPh sb="4" eb="5">
      <t>キ</t>
    </rPh>
    <rPh sb="6" eb="8">
      <t>ジッコウ</t>
    </rPh>
    <rPh sb="10" eb="12">
      <t>ゴウキ</t>
    </rPh>
    <rPh sb="14" eb="16">
      <t>ワダイ</t>
    </rPh>
    <phoneticPr fontId="1"/>
  </si>
  <si>
    <t># 2号機で実行（2号機での話題）</t>
    <rPh sb="3" eb="4">
      <t>ゴウ</t>
    </rPh>
    <rPh sb="4" eb="5">
      <t>キ</t>
    </rPh>
    <rPh sb="6" eb="8">
      <t>ジッコウ</t>
    </rPh>
    <rPh sb="10" eb="12">
      <t>ゴウキ</t>
    </rPh>
    <rPh sb="14" eb="16">
      <t>ワダイ</t>
    </rPh>
    <phoneticPr fontId="1"/>
  </si>
  <si>
    <t># Active機で実行（Active機での話題）</t>
    <rPh sb="8" eb="9">
      <t>キ</t>
    </rPh>
    <rPh sb="10" eb="12">
      <t>ジッコウ</t>
    </rPh>
    <phoneticPr fontId="1"/>
  </si>
  <si>
    <t># Stand-by機で実行（Stand-by機での話題）</t>
    <rPh sb="10" eb="11">
      <t>キ</t>
    </rPh>
    <rPh sb="12" eb="14">
      <t>ジッコウ</t>
    </rPh>
    <phoneticPr fontId="1"/>
  </si>
  <si>
    <t># 両方(both)で実行（両方での話題）</t>
    <rPh sb="2" eb="4">
      <t>リョウホウ</t>
    </rPh>
    <rPh sb="11" eb="13">
      <t>ジッコウ</t>
    </rPh>
    <phoneticPr fontId="1"/>
  </si>
  <si>
    <t># 条件を満たす場合のみ実行（条件を満たす場合での話題）</t>
    <rPh sb="2" eb="4">
      <t>ジョウケン</t>
    </rPh>
    <rPh sb="5" eb="6">
      <t>ミ</t>
    </rPh>
    <rPh sb="8" eb="10">
      <t>バアイ</t>
    </rPh>
    <rPh sb="12" eb="14">
      <t>ジッコウ</t>
    </rPh>
    <phoneticPr fontId="1"/>
  </si>
  <si>
    <t>[Target]</t>
    <phoneticPr fontId="1"/>
  </si>
  <si>
    <t>[Spec]</t>
    <phoneticPr fontId="1"/>
  </si>
  <si>
    <t>[その他の条件]</t>
    <rPh sb="3" eb="4">
      <t>タ</t>
    </rPh>
    <rPh sb="5" eb="7">
      <t>ジョウケン</t>
    </rPh>
    <phoneticPr fontId="1"/>
  </si>
  <si>
    <t>※ このパーティションに漏洩したら困るデータを置いてはならない</t>
    <rPh sb="12" eb="14">
      <t>ロウエイ</t>
    </rPh>
    <rPh sb="17" eb="18">
      <t>コマ</t>
    </rPh>
    <rPh sb="23" eb="24">
      <t>オ</t>
    </rPh>
    <phoneticPr fontId="1"/>
  </si>
  <si>
    <t>※ 購入する商用のサーバ証明書に合わせる</t>
    <rPh sb="2" eb="4">
      <t>コウニュウ</t>
    </rPh>
    <rPh sb="6" eb="8">
      <t>ショウヨウ</t>
    </rPh>
    <rPh sb="12" eb="15">
      <t>ショウメイショ</t>
    </rPh>
    <rPh sb="16" eb="17">
      <t>ア</t>
    </rPh>
    <phoneticPr fontId="1"/>
  </si>
  <si>
    <t>※ VIPを保持している場合のみ「Active機」</t>
    <rPh sb="6" eb="8">
      <t>ホジ</t>
    </rPh>
    <rPh sb="12" eb="14">
      <t>バアイ</t>
    </rPh>
    <rPh sb="23" eb="24">
      <t>キ</t>
    </rPh>
    <phoneticPr fontId="1"/>
  </si>
  <si>
    <t xml:space="preserve">bond0 IP Address:  </t>
    <phoneticPr fontId="1"/>
  </si>
  <si>
    <t xml:space="preserve">bond1 IP Address:  </t>
    <phoneticPr fontId="1"/>
  </si>
  <si>
    <t xml:space="preserve">bond0 Prefix:  </t>
    <phoneticPr fontId="1"/>
  </si>
  <si>
    <t xml:space="preserve">bond1 Prefix:  </t>
    <phoneticPr fontId="1"/>
  </si>
  <si>
    <t>※ 管理用セグメントを想定</t>
    <rPh sb="2" eb="5">
      <t>カンリヨウ</t>
    </rPh>
    <rPh sb="11" eb="13">
      <t>ソウテイ</t>
    </rPh>
    <phoneticPr fontId="1"/>
  </si>
  <si>
    <t>※ サービス用セグメントを想定</t>
    <rPh sb="6" eb="7">
      <t>ヨウ</t>
    </rPh>
    <rPh sb="13" eb="15">
      <t>ソウテイ</t>
    </rPh>
    <phoneticPr fontId="1"/>
  </si>
  <si>
    <t xml:space="preserve">VIP Device:  </t>
    <phoneticPr fontId="1"/>
  </si>
  <si>
    <t>bond1</t>
    <phoneticPr fontId="1"/>
  </si>
  <si>
    <t>※ 管理用セグメント</t>
    <rPh sb="2" eb="4">
      <t>カンリ</t>
    </rPh>
    <rPh sb="4" eb="5">
      <t>ヨウ</t>
    </rPh>
    <phoneticPr fontId="1"/>
  </si>
  <si>
    <t>※ 管理用セグメントとサービス用が分かれていない場合は「bond0」</t>
    <rPh sb="2" eb="5">
      <t>カンリヨウ</t>
    </rPh>
    <rPh sb="15" eb="16">
      <t>ヨウ</t>
    </rPh>
    <rPh sb="17" eb="18">
      <t>ワ</t>
    </rPh>
    <rPh sb="24" eb="26">
      <t>バアイ</t>
    </rPh>
    <phoneticPr fontId="1"/>
  </si>
  <si>
    <t>#[Command]</t>
    <phoneticPr fontId="1"/>
  </si>
  <si>
    <t>※ 初めて接続する場合</t>
    <rPh sb="2" eb="3">
      <t>ハジ</t>
    </rPh>
    <rPh sb="5" eb="7">
      <t>セツゾク</t>
    </rPh>
    <rPh sb="9" eb="11">
      <t>バアイ</t>
    </rPh>
    <phoneticPr fontId="1"/>
  </si>
  <si>
    <t>※ 2回目以降の接続となる場合</t>
    <rPh sb="3" eb="7">
      <t>カイメイコウ</t>
    </rPh>
    <rPh sb="8" eb="10">
      <t>セツゾク</t>
    </rPh>
    <rPh sb="13" eb="15">
      <t>バアイ</t>
    </rPh>
    <phoneticPr fontId="1"/>
  </si>
  <si>
    <t>※ このホスト鍵は一時的なものなのでリストに追加する必要はない</t>
    <rPh sb="7" eb="8">
      <t>カギ</t>
    </rPh>
    <rPh sb="9" eb="12">
      <t>イチジテキ</t>
    </rPh>
    <rPh sb="22" eb="24">
      <t>ツイカ</t>
    </rPh>
    <rPh sb="26" eb="28">
      <t>ヒツヨウ</t>
    </rPh>
    <phoneticPr fontId="1"/>
  </si>
  <si>
    <t>※ 「ip address add」の略</t>
    <rPh sb="19" eb="20">
      <t>リャク</t>
    </rPh>
    <phoneticPr fontId="1"/>
  </si>
  <si>
    <t>※ 「ip route add」の略</t>
    <rPh sb="17" eb="18">
      <t>リャク</t>
    </rPh>
    <phoneticPr fontId="1"/>
  </si>
  <si>
    <t>※ 「ip address show」の略</t>
    <rPh sb="20" eb="21">
      <t>リャク</t>
    </rPh>
    <phoneticPr fontId="1"/>
  </si>
  <si>
    <r>
      <t xml:space="preserve">Disk </t>
    </r>
    <r>
      <rPr>
        <b/>
        <sz val="11"/>
        <color rgb="FF0000FF"/>
        <rFont val="游ゴシック"/>
        <family val="3"/>
        <charset val="128"/>
        <scheme val="minor"/>
      </rPr>
      <t>/dev/sda</t>
    </r>
    <r>
      <rPr>
        <sz val="11"/>
        <color theme="1"/>
        <rFont val="游ゴシック"/>
        <family val="2"/>
        <charset val="128"/>
        <scheme val="minor"/>
      </rPr>
      <t xml:space="preserve">: </t>
    </r>
    <r>
      <rPr>
        <b/>
        <sz val="11"/>
        <color theme="5" tint="-0.249977111117893"/>
        <rFont val="游ゴシック"/>
        <family val="3"/>
        <charset val="128"/>
        <scheme val="minor"/>
      </rPr>
      <t>40 GiB</t>
    </r>
    <r>
      <rPr>
        <sz val="11"/>
        <color theme="1"/>
        <rFont val="游ゴシック"/>
        <family val="2"/>
        <charset val="128"/>
        <scheme val="minor"/>
      </rPr>
      <t>, 42949672960 bytes, 83886080 sectors</t>
    </r>
    <phoneticPr fontId="1"/>
  </si>
  <si>
    <t>Disk /dev/loop0: 567.2 MiB, 594710528 bytes, 1161544 sectors</t>
    <phoneticPr fontId="1"/>
  </si>
  <si>
    <t>Disk /dev/loop1: 3 GiB, 3221225472 bytes, 6291456 sectors</t>
    <phoneticPr fontId="1"/>
  </si>
  <si>
    <t>Disk /dev/loop2: 32 GiB, 34359738368 bytes, 67108864 sectors</t>
    <phoneticPr fontId="1"/>
  </si>
  <si>
    <t>Disk /dev/mapper/live-rw: 3 GiB, 3221225472 bytes, 6291456 sectors</t>
    <phoneticPr fontId="1"/>
  </si>
  <si>
    <t>Disk /dev/mapper/live-base: 3 GiB, 3221225472 bytes, 6291456 sectors</t>
    <phoneticPr fontId="1"/>
  </si>
  <si>
    <t>Disk /dev/zram0: 1.9 GiB, 1976516608 bytes, 482548 sectors</t>
    <phoneticPr fontId="1"/>
  </si>
  <si>
    <t>fdisk -l | grep ^Disk</t>
    <phoneticPr fontId="1"/>
  </si>
  <si>
    <t>2</t>
    <phoneticPr fontId="1"/>
  </si>
  <si>
    <t>1</t>
    <phoneticPr fontId="1"/>
  </si>
  <si>
    <t>2048</t>
    <phoneticPr fontId="1"/>
  </si>
  <si>
    <t>※ この結果を参照し、「F43」セルの値を修正</t>
    <rPh sb="4" eb="6">
      <t>ケッカ</t>
    </rPh>
    <rPh sb="7" eb="9">
      <t>サンショウ</t>
    </rPh>
    <rPh sb="19" eb="20">
      <t>アタイ</t>
    </rPh>
    <rPh sb="21" eb="23">
      <t>シュウセイ</t>
    </rPh>
    <phoneticPr fontId="1"/>
  </si>
  <si>
    <t>※ 「F42」として参照しているコメントあり</t>
    <rPh sb="10" eb="12">
      <t>サンショウ</t>
    </rPh>
    <phoneticPr fontId="1"/>
  </si>
  <si>
    <t>※ 「F43」として参照しているコメントあり</t>
    <rPh sb="10" eb="12">
      <t>サンショウ</t>
    </rPh>
    <phoneticPr fontId="1"/>
  </si>
  <si>
    <t>※「p」または空欄を想定、「F44」として…</t>
    <rPh sb="7" eb="9">
      <t>クウラン</t>
    </rPh>
    <rPh sb="10" eb="12">
      <t>ソウテイ</t>
    </rPh>
    <phoneticPr fontId="1"/>
  </si>
  <si>
    <t>※ この結果を参照し、「F44」セルの値を修正</t>
    <rPh sb="4" eb="6">
      <t>ケッカ</t>
    </rPh>
    <rPh sb="7" eb="9">
      <t>サンショウ</t>
    </rPh>
    <rPh sb="19" eb="20">
      <t>アタイ</t>
    </rPh>
    <rPh sb="21" eb="23">
      <t>シュウセイ</t>
    </rPh>
    <phoneticPr fontId="1"/>
  </si>
  <si>
    <t>cryptsetup luksDump /dev/disk/by-partuuid/00000001-02 luks-root</t>
  </si>
  <si>
    <t>cryptsetup luksDump /dev/disk/by-partuuid/00000002-01 luks-backup</t>
  </si>
  <si>
    <t>lvm pvcreate /dev/mapper/luks-root</t>
  </si>
  <si>
    <t>lvm lvcreate --name root --extents 80%FREE vg0</t>
  </si>
  <si>
    <t>lvm vgcfgbackup -f vg0.cfg</t>
  </si>
  <si>
    <t>j=0</t>
  </si>
  <si>
    <t>for i in $(grep 'id = ' vg0.cfg)</t>
  </si>
  <si>
    <t xml:space="preserve">  i=$(echo $i | awk -F'"' '{print $2}')</t>
  </si>
  <si>
    <t xml:space="preserve">  [ "$i" ] || continue</t>
  </si>
  <si>
    <t xml:space="preserve">  j=$((j+1))</t>
  </si>
  <si>
    <t xml:space="preserve">  [ $j -eq 1 ] &amp;&amp; continue</t>
  </si>
  <si>
    <t>lvm vgremove -y -f vg0</t>
  </si>
  <si>
    <t>lvm pvcreate -f --restorefile vg0.cfg --uuid 000000-0000-0000-0000-0000-0000-000002 /dev/mapper/luks-root</t>
  </si>
  <si>
    <t>lvm vgcfgrestore -f vg0.cfg vg0</t>
  </si>
  <si>
    <t>lvm vgchange -a n vg0</t>
  </si>
  <si>
    <t># 実行すべきコマンド（B列だけをコピーして、実行すべきコマンドのみ抽出できる。テキストエディタに貼り付け、作業はカット＆ペーストで実施）</t>
    <rPh sb="2" eb="4">
      <t>ジッコウ</t>
    </rPh>
    <rPh sb="13" eb="14">
      <t>レツ</t>
    </rPh>
    <rPh sb="23" eb="25">
      <t>ジッコウ</t>
    </rPh>
    <rPh sb="34" eb="36">
      <t>チュウシュツ</t>
    </rPh>
    <rPh sb="49" eb="50">
      <t>ハ</t>
    </rPh>
    <rPh sb="51" eb="52">
      <t>ツ</t>
    </rPh>
    <rPh sb="54" eb="56">
      <t>サギョウ</t>
    </rPh>
    <rPh sb="66" eb="68">
      <t>ジッシ</t>
    </rPh>
    <phoneticPr fontId="1"/>
  </si>
  <si>
    <t>※ GPTの場合、以下のようなコマンドを使うことになる</t>
    <rPh sb="6" eb="8">
      <t>バアイ</t>
    </rPh>
    <rPh sb="9" eb="11">
      <t>イカ</t>
    </rPh>
    <rPh sb="20" eb="21">
      <t>ツカ</t>
    </rPh>
    <phoneticPr fontId="1"/>
  </si>
  <si>
    <t xml:space="preserve">Environment Name: </t>
    <phoneticPr fontId="1"/>
  </si>
  <si>
    <t>dev</t>
    <phoneticPr fontId="1"/>
  </si>
  <si>
    <t>※ 「1」または「2」を想定</t>
    <rPh sb="12" eb="14">
      <t>ソウテイ</t>
    </rPh>
    <phoneticPr fontId="1"/>
  </si>
  <si>
    <t>pkill -USR1 dd</t>
    <phoneticPr fontId="1"/>
  </si>
  <si>
    <t>7341+0 records in</t>
  </si>
  <si>
    <t>7340+0 records out</t>
  </si>
  <si>
    <t>7696547840 bytes (7.7 GB, 7.2 GiB) copied, 121.352 s, 63.4 MB/s</t>
  </si>
  <si>
    <t>[anaconda root@localhost ~]# 7339+0 records in</t>
  </si>
  <si>
    <t>7339+0 records out</t>
  </si>
  <si>
    <t>7695499264 bytes (7.7 GB, 7.2 GiB) copied, 121.354 s, 63.4 MB/s</t>
  </si>
  <si>
    <t>[anaconda root@localhost ~]# dd: error writing '/dev/sda': No space left on device</t>
  </si>
  <si>
    <t>40961+0 records in</t>
  </si>
  <si>
    <t>40960+0 records out</t>
  </si>
  <si>
    <t>40GB HDD、100GB HDD</t>
    <phoneticPr fontId="1"/>
  </si>
  <si>
    <r>
      <t xml:space="preserve">Disk </t>
    </r>
    <r>
      <rPr>
        <b/>
        <sz val="11"/>
        <color rgb="FF0000FF"/>
        <rFont val="游ゴシック"/>
        <family val="3"/>
        <charset val="128"/>
        <scheme val="minor"/>
      </rPr>
      <t>/dev/sdb:</t>
    </r>
    <r>
      <rPr>
        <sz val="11"/>
        <color theme="1"/>
        <rFont val="游ゴシック"/>
        <family val="2"/>
        <charset val="128"/>
        <scheme val="minor"/>
      </rPr>
      <t xml:space="preserve"> 100 GiB, 107374182400 bytes, 209715200 sectors</t>
    </r>
    <phoneticPr fontId="1"/>
  </si>
  <si>
    <t>[1] 2247</t>
  </si>
  <si>
    <t>[2] 2248</t>
  </si>
  <si>
    <t>※ バックグラウンドプロセスID</t>
    <phoneticPr fontId="1"/>
  </si>
  <si>
    <t>※ 「No space left on device」というエラーがddコマンドで発生したら書き込み完了</t>
    <rPh sb="41" eb="43">
      <t>ハッセイ</t>
    </rPh>
    <rPh sb="46" eb="47">
      <t>カ</t>
    </rPh>
    <rPh sb="48" eb="49">
      <t>コ</t>
    </rPh>
    <rPh sb="50" eb="52">
      <t>カンリョウ</t>
    </rPh>
    <phoneticPr fontId="1"/>
  </si>
  <si>
    <t>※ timeコマンドにより、ddコマンドの実行時間が表示される。</t>
    <rPh sb="21" eb="23">
      <t>ジッコウ</t>
    </rPh>
    <rPh sb="23" eb="25">
      <t>ジカン</t>
    </rPh>
    <rPh sb="26" eb="28">
      <t>ヒョウジ</t>
    </rPh>
    <phoneticPr fontId="1"/>
  </si>
  <si>
    <t>※ ユーザモードで消費したCPU時間</t>
    <rPh sb="9" eb="11">
      <t>ショウヒ</t>
    </rPh>
    <rPh sb="16" eb="18">
      <t>ジカン</t>
    </rPh>
    <phoneticPr fontId="1"/>
  </si>
  <si>
    <t>※ カーネルモードで消費したCPU時間</t>
    <rPh sb="10" eb="12">
      <t>ショウヒ</t>
    </rPh>
    <rPh sb="17" eb="19">
      <t>ジカン</t>
    </rPh>
    <phoneticPr fontId="1"/>
  </si>
  <si>
    <t>42949672960 bytes (43 GB, 40 GiB) copied, 651.717 s, 65.9 MB/s</t>
  </si>
  <si>
    <t>real    10m51.748s</t>
  </si>
  <si>
    <t>user    0m0.230s</t>
  </si>
  <si>
    <t>sys     7m39.530s</t>
  </si>
  <si>
    <t>dd: error writing '/dev/sdb': No space left on device</t>
  </si>
  <si>
    <t>102401+0 records in</t>
  </si>
  <si>
    <t>102400+0 records out</t>
  </si>
  <si>
    <t>107374182400 bytes (107 GB, 100 GiB) copied, 1337.01 s, 80.3 MB/s</t>
  </si>
  <si>
    <t>real    22m17.022s</t>
  </si>
  <si>
    <t>user    0m0.587s</t>
  </si>
  <si>
    <t>sys     13m39.227s</t>
  </si>
  <si>
    <t>[1]-  Exit 1                  time dd if=/dev/urandom of=/dev/sda bs=1M</t>
  </si>
  <si>
    <t>[2]+  Exit 1                  time dd if=/dev/urandom of=/dev/sdb bs=1M</t>
  </si>
  <si>
    <t>※ バックグラウンドプロセスの終了コード</t>
    <rPh sb="15" eb="17">
      <t>シュウリョウ</t>
    </rPh>
    <phoneticPr fontId="1"/>
  </si>
  <si>
    <t>Welcome to fdisk (util-linux 2.32.1).</t>
  </si>
  <si>
    <t>Changes will remain in memory only, until you decide to write them.</t>
  </si>
  <si>
    <t>Be careful before using the write command.</t>
  </si>
  <si>
    <t xml:space="preserve">   p   primary (0 primary, 0 extended, 4 free)</t>
  </si>
  <si>
    <t xml:space="preserve">   e   extended (container for logical partitions)</t>
  </si>
  <si>
    <t>Created a new partition 1 of type 'Linux' and of size 4 GiB.</t>
  </si>
  <si>
    <t>The bootable flag on partition 1 is enabled now.</t>
  </si>
  <si>
    <t xml:space="preserve">   p   primary (1 primary, 0 extended, 3 free)</t>
  </si>
  <si>
    <t>Created a new partition 2 of type 'Linux' and of size 36 GiB.</t>
  </si>
  <si>
    <t>Units: sectors of 1 * 512 = 512 bytes</t>
  </si>
  <si>
    <t>Sector size (logical/physical): 512 bytes / 512 bytes</t>
  </si>
  <si>
    <t>I/O size (minimum/optimal): 512 bytes / 512 bytes</t>
  </si>
  <si>
    <t>Disklabel type: dos</t>
  </si>
  <si>
    <t>Device     Boot   Start      End  Sectors Size Id Type</t>
  </si>
  <si>
    <t>/dev/sda1  *       2048  8390655  8388608   4G 83 Linux</t>
  </si>
  <si>
    <t>/dev/sda2       8390656 83886079 75495424  36G 83 Linux</t>
  </si>
  <si>
    <t>Command (m for help): The partition table has been altered.</t>
  </si>
  <si>
    <t>Calling ioctl() to re-read partition table.</t>
  </si>
  <si>
    <t>Syncing disks.</t>
  </si>
  <si>
    <t>Created a new partition 1 of type 'Linux' and of size 40 GiB.</t>
  </si>
  <si>
    <r>
      <t xml:space="preserve">Command (m for help): </t>
    </r>
    <r>
      <rPr>
        <b/>
        <sz val="11"/>
        <color rgb="FF0000FF"/>
        <rFont val="游ゴシック"/>
        <family val="3"/>
        <charset val="128"/>
        <scheme val="minor"/>
      </rPr>
      <t>o</t>
    </r>
    <phoneticPr fontId="1"/>
  </si>
  <si>
    <r>
      <t xml:space="preserve">Command (m for help): </t>
    </r>
    <r>
      <rPr>
        <b/>
        <sz val="11"/>
        <color rgb="FF0000FF"/>
        <rFont val="游ゴシック"/>
        <family val="3"/>
        <charset val="128"/>
        <scheme val="minor"/>
      </rPr>
      <t>n</t>
    </r>
    <phoneticPr fontId="1"/>
  </si>
  <si>
    <t>Partition type</t>
    <phoneticPr fontId="1"/>
  </si>
  <si>
    <r>
      <t xml:space="preserve">Select (default p): </t>
    </r>
    <r>
      <rPr>
        <b/>
        <sz val="11"/>
        <color rgb="FF0000FF"/>
        <rFont val="游ゴシック"/>
        <family val="3"/>
        <charset val="128"/>
        <scheme val="minor"/>
      </rPr>
      <t>p</t>
    </r>
    <phoneticPr fontId="1"/>
  </si>
  <si>
    <r>
      <t xml:space="preserve">Partition number (1-4, default 1): </t>
    </r>
    <r>
      <rPr>
        <b/>
        <sz val="11"/>
        <color rgb="FF0000FF"/>
        <rFont val="游ゴシック"/>
        <family val="3"/>
        <charset val="128"/>
        <scheme val="minor"/>
      </rPr>
      <t>1</t>
    </r>
    <phoneticPr fontId="1"/>
  </si>
  <si>
    <r>
      <t xml:space="preserve">First sector (2048-83886079, default 2048): </t>
    </r>
    <r>
      <rPr>
        <b/>
        <sz val="11"/>
        <color rgb="FF0000FF"/>
        <rFont val="游ゴシック"/>
        <family val="3"/>
        <charset val="128"/>
        <scheme val="minor"/>
      </rPr>
      <t>2048</t>
    </r>
    <phoneticPr fontId="1"/>
  </si>
  <si>
    <r>
      <t xml:space="preserve">Last sector, +sectors or +size{K,M,G,T,P} (2048-83886079, default 83886079): </t>
    </r>
    <r>
      <rPr>
        <b/>
        <sz val="11"/>
        <color rgb="FF0000FF"/>
        <rFont val="游ゴシック"/>
        <family val="3"/>
        <charset val="128"/>
        <scheme val="minor"/>
      </rPr>
      <t>+4096M</t>
    </r>
    <phoneticPr fontId="1"/>
  </si>
  <si>
    <r>
      <t xml:space="preserve">Command (m for help): </t>
    </r>
    <r>
      <rPr>
        <b/>
        <sz val="11"/>
        <color rgb="FF0000FF"/>
        <rFont val="游ゴシック"/>
        <family val="3"/>
        <charset val="128"/>
        <scheme val="minor"/>
      </rPr>
      <t>a</t>
    </r>
    <phoneticPr fontId="1"/>
  </si>
  <si>
    <t>Selected partition 1</t>
    <phoneticPr fontId="1"/>
  </si>
  <si>
    <r>
      <t xml:space="preserve">Partition number (2-4, default 2): </t>
    </r>
    <r>
      <rPr>
        <b/>
        <sz val="11"/>
        <color rgb="FF0000FF"/>
        <rFont val="游ゴシック"/>
        <family val="3"/>
        <charset val="128"/>
        <scheme val="minor"/>
      </rPr>
      <t>2</t>
    </r>
    <phoneticPr fontId="1"/>
  </si>
  <si>
    <r>
      <t xml:space="preserve">First sector (8390656-83886079, default </t>
    </r>
    <r>
      <rPr>
        <sz val="11"/>
        <color rgb="FF0000FF"/>
        <rFont val="游ゴシック"/>
        <family val="3"/>
        <charset val="128"/>
        <scheme val="minor"/>
      </rPr>
      <t>8390656</t>
    </r>
    <r>
      <rPr>
        <sz val="11"/>
        <rFont val="游ゴシック"/>
        <family val="3"/>
        <charset val="128"/>
        <scheme val="minor"/>
      </rPr>
      <t xml:space="preserve">): </t>
    </r>
    <r>
      <rPr>
        <b/>
        <sz val="11"/>
        <color rgb="FF0000FF"/>
        <rFont val="游ゴシック"/>
        <family val="3"/>
        <charset val="128"/>
        <scheme val="minor"/>
      </rPr>
      <t>[Enter]</t>
    </r>
    <phoneticPr fontId="1"/>
  </si>
  <si>
    <r>
      <t xml:space="preserve">Last sector, +sectors or +size{K,M,G,T,P} (8390656-83886079, default </t>
    </r>
    <r>
      <rPr>
        <sz val="11"/>
        <color rgb="FF0000FF"/>
        <rFont val="游ゴシック"/>
        <family val="3"/>
        <charset val="128"/>
        <scheme val="minor"/>
      </rPr>
      <t>83886079</t>
    </r>
    <r>
      <rPr>
        <sz val="11"/>
        <rFont val="游ゴシック"/>
        <family val="3"/>
        <charset val="128"/>
        <scheme val="minor"/>
      </rPr>
      <t xml:space="preserve">): </t>
    </r>
    <r>
      <rPr>
        <b/>
        <sz val="11"/>
        <color rgb="FF0000FF"/>
        <rFont val="游ゴシック"/>
        <family val="3"/>
        <charset val="128"/>
        <scheme val="minor"/>
      </rPr>
      <t>[Enter]</t>
    </r>
    <phoneticPr fontId="1"/>
  </si>
  <si>
    <t>Disk /dev/sda: 40 GiB, 42949672960 bytes, 83886080 sectors</t>
  </si>
  <si>
    <t>Disk /dev/sda: 40 GiB, 42949672960 bytes, 83886080 sectors</t>
    <phoneticPr fontId="1"/>
  </si>
  <si>
    <r>
      <t xml:space="preserve">Command (m for help): </t>
    </r>
    <r>
      <rPr>
        <b/>
        <sz val="11"/>
        <color rgb="FF0000FF"/>
        <rFont val="游ゴシック"/>
        <family val="3"/>
        <charset val="128"/>
        <scheme val="minor"/>
      </rPr>
      <t>p</t>
    </r>
    <phoneticPr fontId="1"/>
  </si>
  <si>
    <t>The partition table has been altered.</t>
  </si>
  <si>
    <t>The partition table has been altered.</t>
    <phoneticPr fontId="1"/>
  </si>
  <si>
    <r>
      <t xml:space="preserve">Command (m for help): </t>
    </r>
    <r>
      <rPr>
        <b/>
        <sz val="11"/>
        <color rgb="FF0000FF"/>
        <rFont val="游ゴシック"/>
        <family val="3"/>
        <charset val="128"/>
        <scheme val="minor"/>
      </rPr>
      <t>w</t>
    </r>
    <phoneticPr fontId="1"/>
  </si>
  <si>
    <t>※ メモリ上のMBR初期化</t>
    <rPh sb="5" eb="6">
      <t>ジョウ</t>
    </rPh>
    <rPh sb="10" eb="13">
      <t>ショキカ</t>
    </rPh>
    <phoneticPr fontId="1"/>
  </si>
  <si>
    <t>※ メモリ上で新規パーティション作成</t>
    <rPh sb="5" eb="6">
      <t>ジョウ</t>
    </rPh>
    <rPh sb="7" eb="9">
      <t>シンキ</t>
    </rPh>
    <rPh sb="16" eb="18">
      <t>サクセイ</t>
    </rPh>
    <phoneticPr fontId="1"/>
  </si>
  <si>
    <t>※ プライマリパーティション指定</t>
    <rPh sb="14" eb="16">
      <t>シテイ</t>
    </rPh>
    <phoneticPr fontId="1"/>
  </si>
  <si>
    <t>※ パーティション番号指定</t>
    <rPh sb="9" eb="11">
      <t>バンゴウ</t>
    </rPh>
    <rPh sb="11" eb="13">
      <t>シテイ</t>
    </rPh>
    <phoneticPr fontId="1"/>
  </si>
  <si>
    <t>※ パーティションの先頭セクタ指定</t>
    <rPh sb="10" eb="12">
      <t>セントウ</t>
    </rPh>
    <rPh sb="15" eb="17">
      <t>シテイ</t>
    </rPh>
    <phoneticPr fontId="1"/>
  </si>
  <si>
    <t>※ パーティションの末尾セクタ指定、ここではセクタ数、サイズで指定も可</t>
    <rPh sb="10" eb="12">
      <t>マツビ</t>
    </rPh>
    <rPh sb="15" eb="17">
      <t>シテイ</t>
    </rPh>
    <rPh sb="25" eb="26">
      <t>スウ</t>
    </rPh>
    <rPh sb="31" eb="33">
      <t>シテイ</t>
    </rPh>
    <rPh sb="34" eb="35">
      <t>カ</t>
    </rPh>
    <phoneticPr fontId="1"/>
  </si>
  <si>
    <t>※ 起動パーティションに指定</t>
    <rPh sb="2" eb="4">
      <t>キドウ</t>
    </rPh>
    <rPh sb="12" eb="14">
      <t>シテイ</t>
    </rPh>
    <phoneticPr fontId="1"/>
  </si>
  <si>
    <t>※ パーティションが1つしかないので自動的に選ばれる</t>
    <rPh sb="18" eb="21">
      <t>ジドウテキ</t>
    </rPh>
    <rPh sb="22" eb="23">
      <t>エラ</t>
    </rPh>
    <phoneticPr fontId="1"/>
  </si>
  <si>
    <t>※ メモリ上のMBRのうち、パーティションテーブル内容を表示</t>
    <rPh sb="5" eb="6">
      <t>ジョウ</t>
    </rPh>
    <rPh sb="25" eb="27">
      <t>ナイヨウ</t>
    </rPh>
    <rPh sb="28" eb="30">
      <t>ヒョウジ</t>
    </rPh>
    <phoneticPr fontId="1"/>
  </si>
  <si>
    <t>※ メモリ上のMBRを指定デバイス先頭に書き込み</t>
    <rPh sb="5" eb="6">
      <t>ジョウ</t>
    </rPh>
    <rPh sb="11" eb="13">
      <t>シテイ</t>
    </rPh>
    <rPh sb="17" eb="19">
      <t>セントウ</t>
    </rPh>
    <rPh sb="20" eb="21">
      <t>カ</t>
    </rPh>
    <rPh sb="22" eb="23">
      <t>コ</t>
    </rPh>
    <phoneticPr fontId="1"/>
  </si>
  <si>
    <r>
      <t xml:space="preserve">Created a new DOS disklabel with disk identifier </t>
    </r>
    <r>
      <rPr>
        <sz val="11"/>
        <color rgb="FF0000FF"/>
        <rFont val="游ゴシック"/>
        <family val="3"/>
        <charset val="128"/>
        <scheme val="minor"/>
      </rPr>
      <t>0x38d54b06.</t>
    </r>
    <phoneticPr fontId="1"/>
  </si>
  <si>
    <r>
      <t xml:space="preserve">Disk identifier: </t>
    </r>
    <r>
      <rPr>
        <sz val="11"/>
        <color rgb="FF0000FF"/>
        <rFont val="游ゴシック"/>
        <family val="3"/>
        <charset val="128"/>
        <scheme val="minor"/>
      </rPr>
      <t>0x38d54b06</t>
    </r>
    <phoneticPr fontId="1"/>
  </si>
  <si>
    <r>
      <t xml:space="preserve">Created a new DOS disklabel with disk identifier </t>
    </r>
    <r>
      <rPr>
        <sz val="11"/>
        <color rgb="FF0000FF"/>
        <rFont val="游ゴシック"/>
        <family val="3"/>
        <charset val="128"/>
        <scheme val="minor"/>
      </rPr>
      <t>0xa08b7cf3</t>
    </r>
    <r>
      <rPr>
        <sz val="11"/>
        <rFont val="游ゴシック"/>
        <family val="3"/>
        <charset val="128"/>
        <scheme val="minor"/>
      </rPr>
      <t>.</t>
    </r>
    <phoneticPr fontId="1"/>
  </si>
  <si>
    <r>
      <t xml:space="preserve">Disk identifier: </t>
    </r>
    <r>
      <rPr>
        <sz val="11"/>
        <color rgb="FF0000FF"/>
        <rFont val="游ゴシック"/>
        <family val="3"/>
        <charset val="128"/>
        <scheme val="minor"/>
      </rPr>
      <t>0xa08b7cf3</t>
    </r>
    <phoneticPr fontId="1"/>
  </si>
  <si>
    <t>label: dos</t>
  </si>
  <si>
    <t>device: /dev/sda</t>
  </si>
  <si>
    <t>unit: sectors</t>
  </si>
  <si>
    <t>/dev/sda1 : start=        2048, size=     8388608, type=83, bootable</t>
  </si>
  <si>
    <t>/dev/sda2 : start=     8390656, size=    75495424, type=83</t>
  </si>
  <si>
    <r>
      <t xml:space="preserve">label-id: </t>
    </r>
    <r>
      <rPr>
        <sz val="11"/>
        <color rgb="FF0000FF"/>
        <rFont val="游ゴシック"/>
        <family val="3"/>
        <charset val="128"/>
        <scheme val="minor"/>
      </rPr>
      <t>0x38d54b06</t>
    </r>
    <phoneticPr fontId="1"/>
  </si>
  <si>
    <t>cat disk1.cfg</t>
    <phoneticPr fontId="1"/>
  </si>
  <si>
    <r>
      <t xml:space="preserve">label-id: </t>
    </r>
    <r>
      <rPr>
        <sz val="11"/>
        <color rgb="FF0000FF"/>
        <rFont val="游ゴシック"/>
        <family val="3"/>
        <charset val="128"/>
        <scheme val="minor"/>
      </rPr>
      <t>0x00000001</t>
    </r>
    <phoneticPr fontId="1"/>
  </si>
  <si>
    <t>Checking that no-one is using this disk right now ... OK</t>
  </si>
  <si>
    <t>Old situation:</t>
  </si>
  <si>
    <t>&gt;&gt;&gt; Script header accepted.</t>
  </si>
  <si>
    <t>/dev/sda1: Created a new partition 1 of type 'Linux' and of size 4 GiB.</t>
  </si>
  <si>
    <t>/dev/sda2: Created a new partition 2 of type 'Linux' and of size 36 GiB.</t>
  </si>
  <si>
    <t>/dev/sda3: Done.</t>
  </si>
  <si>
    <t>New situation:</t>
  </si>
  <si>
    <r>
      <t xml:space="preserve">&gt;&gt;&gt; Created a new DOS disklabel with disk identifier </t>
    </r>
    <r>
      <rPr>
        <sz val="11"/>
        <color rgb="FF0000FF"/>
        <rFont val="游ゴシック"/>
        <family val="3"/>
        <charset val="128"/>
        <scheme val="minor"/>
      </rPr>
      <t>0x00000001</t>
    </r>
    <r>
      <rPr>
        <sz val="11"/>
        <rFont val="游ゴシック"/>
        <family val="3"/>
        <charset val="128"/>
        <scheme val="minor"/>
      </rPr>
      <t>.</t>
    </r>
    <phoneticPr fontId="1"/>
  </si>
  <si>
    <r>
      <t xml:space="preserve">Disk identifier: </t>
    </r>
    <r>
      <rPr>
        <sz val="11"/>
        <color rgb="FF0000FF"/>
        <rFont val="游ゴシック"/>
        <family val="3"/>
        <charset val="128"/>
        <scheme val="minor"/>
      </rPr>
      <t>0x00000001</t>
    </r>
    <phoneticPr fontId="1"/>
  </si>
  <si>
    <t>/dev/disk/by-partuuid/00000001-01</t>
    <phoneticPr fontId="1"/>
  </si>
  <si>
    <t>/dev/disk/by-partuuid/00000001-02</t>
    <phoneticPr fontId="1"/>
  </si>
  <si>
    <t>/dev/disk/by-partuuid/00000002-01</t>
    <phoneticPr fontId="1"/>
  </si>
  <si>
    <t>※ 以下のシンボリックリンクをudevに自動で作ってもらうため</t>
    <rPh sb="2" eb="4">
      <t>イカ</t>
    </rPh>
    <rPh sb="20" eb="22">
      <t>ジドウ</t>
    </rPh>
    <rPh sb="23" eb="24">
      <t>ツク</t>
    </rPh>
    <phoneticPr fontId="1"/>
  </si>
  <si>
    <t># 1台目のDisk ID固定</t>
    <rPh sb="3" eb="5">
      <t>ダイメ</t>
    </rPh>
    <rPh sb="13" eb="15">
      <t>コテイ</t>
    </rPh>
    <phoneticPr fontId="1"/>
  </si>
  <si>
    <t># 2台目のDisk ID固定 (1台目と同じなので詳細は略)</t>
    <rPh sb="3" eb="5">
      <t>ダイメ</t>
    </rPh>
    <rPh sb="13" eb="15">
      <t>コテイ</t>
    </rPh>
    <rPh sb="18" eb="20">
      <t>ダイメ</t>
    </rPh>
    <rPh sb="21" eb="22">
      <t>オナ</t>
    </rPh>
    <rPh sb="26" eb="28">
      <t>ショウサイ</t>
    </rPh>
    <rPh sb="29" eb="30">
      <t>リャク</t>
    </rPh>
    <phoneticPr fontId="1"/>
  </si>
  <si>
    <t># DiskのIDを固定化の結果</t>
    <rPh sb="10" eb="13">
      <t>コテイカ</t>
    </rPh>
    <rPh sb="14" eb="16">
      <t>ケッカ</t>
    </rPh>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</si>
  <si>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-01 -&gt; ../../sda1</t>
    </r>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</si>
  <si>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-02 -&gt; ../../sda2</t>
    </r>
    <phoneticPr fontId="1"/>
  </si>
  <si>
    <r>
      <t>lrwxrwxrwx 1 root root 10 Mar 13 09:35 /dev/disk/by-partuuid/</t>
    </r>
    <r>
      <rPr>
        <sz val="11"/>
        <color rgb="FF0000FF"/>
        <rFont val="游ゴシック"/>
        <family val="3"/>
        <charset val="128"/>
        <scheme val="minor"/>
      </rPr>
      <t>a08b7cf3</t>
    </r>
    <r>
      <rPr>
        <sz val="11"/>
        <rFont val="游ゴシック"/>
        <family val="3"/>
        <charset val="128"/>
        <scheme val="minor"/>
      </rPr>
      <t>-01 -&gt; ../../sdb1</t>
    </r>
    <phoneticPr fontId="1"/>
  </si>
  <si>
    <t>ls -l /dev/disk/by-partuuid/*</t>
    <phoneticPr fontId="1"/>
  </si>
  <si>
    <t>xfs</t>
    <phoneticPr fontId="1"/>
  </si>
  <si>
    <t>/boot</t>
    <phoneticPr fontId="1"/>
  </si>
  <si>
    <t>luks2</t>
    <phoneticPr fontId="1"/>
  </si>
  <si>
    <t>xfs_admin -L boot -U 00000000-0001-0001-0000-000000000000 /dev/disk/by-partuuid/00000001-01</t>
    <phoneticPr fontId="1"/>
  </si>
  <si>
    <t>00000000-0001-0001-0000-000000000000</t>
  </si>
  <si>
    <t>00000000-0002-0001-0000-000000000001</t>
    <phoneticPr fontId="1"/>
  </si>
  <si>
    <t>00000000-0001-0002-0000-000000000001</t>
  </si>
  <si>
    <t>/backup</t>
    <phoneticPr fontId="1"/>
  </si>
  <si>
    <t>-</t>
    <phoneticPr fontId="1"/>
  </si>
  <si>
    <t>xfs_admin -L backup -U 00000000-0002-0001-0000-000000000000 /dev/mapper/luks-backup</t>
    <phoneticPr fontId="1"/>
  </si>
  <si>
    <t>00000000-0002-0001-0000-000000000000</t>
  </si>
  <si>
    <t>/dev/mapper/luks-backup</t>
    <phoneticPr fontId="1"/>
  </si>
  <si>
    <t>lvm vgcreate -s 4M vg0 /dev/mapper/luks-root</t>
    <phoneticPr fontId="1"/>
  </si>
  <si>
    <t>/dev/mapper/luks-root</t>
    <phoneticPr fontId="1"/>
  </si>
  <si>
    <t>lvm2</t>
    <phoneticPr fontId="1"/>
  </si>
  <si>
    <t>000000-0000-0000-0000-0000-0000-000002</t>
  </si>
  <si>
    <t>physical volume</t>
  </si>
  <si>
    <t>000000-0000-0000-0000-0000-0000-000001</t>
  </si>
  <si>
    <t>/dev/vg0/root</t>
    <phoneticPr fontId="1"/>
  </si>
  <si>
    <t>/dev/vg0/swap</t>
    <phoneticPr fontId="1"/>
  </si>
  <si>
    <t>/</t>
    <phoneticPr fontId="1"/>
  </si>
  <si>
    <t>swap</t>
    <phoneticPr fontId="1"/>
  </si>
  <si>
    <t>logical volume</t>
    <phoneticPr fontId="1"/>
  </si>
  <si>
    <t>volume group (vg0)</t>
    <phoneticPr fontId="1"/>
  </si>
  <si>
    <t>00000000-0001-0002-0001-000000000000</t>
    <phoneticPr fontId="1"/>
  </si>
  <si>
    <t>00000000-0001-0002-0002-000000000000</t>
    <phoneticPr fontId="1"/>
  </si>
  <si>
    <t xml:space="preserve">  sed -i -e "s/$i/000000-0000-0000-0000-0000-0000-00000$j/" vg0.cfg</t>
    <phoneticPr fontId="1"/>
  </si>
  <si>
    <t>meta-data=/dev/disk/by-partuuid/00000001-01 isize=512    agcount=4, agsize=262144 blks</t>
  </si>
  <si>
    <t xml:space="preserve">         =                       sectsz=512   attr=2, projid32bit=1</t>
  </si>
  <si>
    <t xml:space="preserve">         =                       crc=1        finobt=1, sparse=1, rmapbt=0</t>
  </si>
  <si>
    <t xml:space="preserve">         =                       reflink=1</t>
  </si>
  <si>
    <t>data     =                       bsize=4096   blocks=1048576, imaxpct=25</t>
  </si>
  <si>
    <t xml:space="preserve">         =                       sunit=0      swidth=0 blks</t>
  </si>
  <si>
    <t>naming   =version 2              bsize=4096   ascii-ci=0, ftype=1</t>
  </si>
  <si>
    <t>log      =internal log           bsize=4096   blocks=2560, version=2</t>
  </si>
  <si>
    <t xml:space="preserve">         =                       sectsz=512   sunit=0 blks, lazy-count=1</t>
  </si>
  <si>
    <t>realtime =none                   extsz=4096   blocks=0, rtextents=0</t>
  </si>
  <si>
    <t>Discarding blocks...Done.</t>
  </si>
  <si>
    <t>artuuid/00000001-01</t>
  </si>
  <si>
    <t>writing all SBs</t>
  </si>
  <si>
    <t>new label = "boot"</t>
  </si>
  <si>
    <t>Clearing log and setting UUID</t>
  </si>
  <si>
    <t>new UUID = 00000000-0001-0001-0000-000000000000</t>
  </si>
  <si>
    <t>0wWys 7LCE#qJUiJ60&gt;A&lt;XtKbmt1AnAlFwfZ4.hc&lt;tR$m?CMwPl$h;Bf;it&gt;?ed-5Xzj64Sf-fG9&gt;XoM;Rln2OHX8B&gt;09u 4.My8</t>
    <phoneticPr fontId="1"/>
  </si>
  <si>
    <t xml:space="preserve"> bcK?2UupPs Uuqty/&gt;IMe8LvozSm%95&lt;8zwq-QUGBA&lt;esO07gL1TrHQQPm%A&lt;L;GZK kNj&gt;IBU-Xl!&gt;&gt;A9Z,o6HFuYF#wg,Corw</t>
    <phoneticPr fontId="1"/>
  </si>
  <si>
    <t>,6kuIq;nN;#6VgVRq9N J!.9GShS-g4eQ?4NJ4Q3x&lt;v/LlHKYj6W;zLCPB;sU/!S%;ASu6gNtjQ874&lt;ExAM!#/peSr$LaHtsPOaU</t>
    <phoneticPr fontId="1"/>
  </si>
  <si>
    <t>※ 先頭が半角空白なので除外</t>
    <rPh sb="2" eb="4">
      <t>セントウ</t>
    </rPh>
    <rPh sb="5" eb="7">
      <t>ハンカク</t>
    </rPh>
    <rPh sb="7" eb="9">
      <t>クウハク</t>
    </rPh>
    <rPh sb="12" eb="14">
      <t>ジョガイ</t>
    </rPh>
    <phoneticPr fontId="1"/>
  </si>
  <si>
    <t xml:space="preserve">GjgxV?ya/IY,7Idqv&lt;-IwglvKg%9fbQyJ5XQ0rAwF.r8,3Z8 p8OzI y0ZlM5En1Q1qGAHdB!G6v#$iNA$htbcjhZnWPQiDgjlq </t>
    <phoneticPr fontId="1"/>
  </si>
  <si>
    <t>※ 末尾が半角空白なので除外</t>
    <rPh sb="2" eb="4">
      <t>マツビ</t>
    </rPh>
    <rPh sb="5" eb="7">
      <t>ハンカク</t>
    </rPh>
    <rPh sb="7" eb="9">
      <t>クウハク</t>
    </rPh>
    <rPh sb="12" eb="14">
      <t>ジョガイ</t>
    </rPh>
    <phoneticPr fontId="1"/>
  </si>
  <si>
    <t>※ 中間に半角空白が入るのはOK。今回の例は、「最後に実行した」という要件も満たすこれを選ぶことになる。</t>
    <rPh sb="2" eb="4">
      <t>チュウカン</t>
    </rPh>
    <rPh sb="5" eb="7">
      <t>ハンカク</t>
    </rPh>
    <rPh sb="7" eb="9">
      <t>クウハク</t>
    </rPh>
    <rPh sb="10" eb="11">
      <t>ハイ</t>
    </rPh>
    <rPh sb="17" eb="19">
      <t>コンカイ</t>
    </rPh>
    <rPh sb="20" eb="21">
      <t>レイ</t>
    </rPh>
    <rPh sb="24" eb="26">
      <t>サイゴ</t>
    </rPh>
    <rPh sb="27" eb="29">
      <t>ジッコウ</t>
    </rPh>
    <rPh sb="35" eb="37">
      <t>ヨウケン</t>
    </rPh>
    <rPh sb="38" eb="39">
      <t>ミ</t>
    </rPh>
    <rPh sb="44" eb="45">
      <t>エラ</t>
    </rPh>
    <phoneticPr fontId="1"/>
  </si>
  <si>
    <t>Key slot 0 created.</t>
  </si>
  <si>
    <t>Command successful.</t>
  </si>
  <si>
    <t># ※ 下記以外の文字は英語キーボードだと配置が異なるので絞っている。100文字あれば十分な長さがあるので許容範囲（記号が混ざるのであればOK）ということにする。本当に要件を満たしているかどうかプロジェクト判断が必要。</t>
    <rPh sb="29" eb="30">
      <t>シボ</t>
    </rPh>
    <rPh sb="38" eb="40">
      <t>モジ</t>
    </rPh>
    <rPh sb="43" eb="45">
      <t>ジュウブン</t>
    </rPh>
    <rPh sb="46" eb="47">
      <t>ナガ</t>
    </rPh>
    <rPh sb="53" eb="55">
      <t>キョヨウ</t>
    </rPh>
    <rPh sb="55" eb="57">
      <t>ハンイ</t>
    </rPh>
    <rPh sb="58" eb="60">
      <t>キゴウ</t>
    </rPh>
    <rPh sb="61" eb="62">
      <t>マ</t>
    </rPh>
    <rPh sb="81" eb="83">
      <t>ホントウ</t>
    </rPh>
    <rPh sb="84" eb="86">
      <t>ヨウケン</t>
    </rPh>
    <rPh sb="87" eb="88">
      <t>ミ</t>
    </rPh>
    <rPh sb="103" eb="105">
      <t>ハンダン</t>
    </rPh>
    <rPh sb="106" eb="108">
      <t>ヒツヨウ</t>
    </rPh>
    <phoneticPr fontId="1"/>
  </si>
  <si>
    <t>LUKS header information</t>
  </si>
  <si>
    <t>Version:        2</t>
  </si>
  <si>
    <t>Epoch:          3</t>
  </si>
  <si>
    <t>Metadata area:  16384 [bytes]</t>
  </si>
  <si>
    <t>Keyslots area:  16744448 [bytes]</t>
  </si>
  <si>
    <t>UUID:           00000000-0001-0002-0000-000000000001</t>
  </si>
  <si>
    <t>Label:          (no label)</t>
  </si>
  <si>
    <t>Subsystem:      (no subsystem)</t>
  </si>
  <si>
    <t>Flags:          (no flags)</t>
  </si>
  <si>
    <t>Data segments:</t>
  </si>
  <si>
    <t xml:space="preserve">  0: crypt</t>
  </si>
  <si>
    <t xml:space="preserve">        offset: 16777216 [bytes]</t>
  </si>
  <si>
    <t xml:space="preserve">        length: (whole device)</t>
  </si>
  <si>
    <t xml:space="preserve">        cipher: aes-xts-plain64</t>
  </si>
  <si>
    <t xml:space="preserve">        sector: 512 [bytes]</t>
  </si>
  <si>
    <t>Keyslots:</t>
  </si>
  <si>
    <t xml:space="preserve">  0: luks2</t>
  </si>
  <si>
    <t xml:space="preserve">        Key:        512 bits</t>
  </si>
  <si>
    <t xml:space="preserve">        Priority:   normal</t>
  </si>
  <si>
    <t xml:space="preserve">        Cipher:     aes-xts-plain64</t>
  </si>
  <si>
    <t xml:space="preserve">        Cipher key: 512 bits</t>
  </si>
  <si>
    <t xml:space="preserve">        PBKDF:      argon2i</t>
  </si>
  <si>
    <t xml:space="preserve">        Time cost:  4</t>
  </si>
  <si>
    <t xml:space="preserve">        Memory:     801472</t>
  </si>
  <si>
    <t xml:space="preserve">        Threads:    2</t>
  </si>
  <si>
    <t xml:space="preserve">        Salt:       57 d7 fe d0 80 65 4b 92 72 5e 20 0c 8a de be 08</t>
  </si>
  <si>
    <t xml:space="preserve">                    34 2c 39 80 29 1e 67 1c 82 cd e3 4d 04 86 8a d1</t>
  </si>
  <si>
    <t xml:space="preserve">        AF stripes: 4000</t>
  </si>
  <si>
    <t xml:space="preserve">        AF hash:    sha512</t>
  </si>
  <si>
    <t xml:space="preserve">        Area offset:32768 [bytes]</t>
  </si>
  <si>
    <t xml:space="preserve">        Area length:258048 [bytes]</t>
  </si>
  <si>
    <t xml:space="preserve">        Digest ID:  0</t>
  </si>
  <si>
    <t>Tokens:</t>
  </si>
  <si>
    <t>Digests:</t>
  </si>
  <si>
    <t xml:space="preserve">  0: pbkdf2</t>
  </si>
  <si>
    <t xml:space="preserve">        Hash:       sha512</t>
  </si>
  <si>
    <t xml:space="preserve">        Iterations: 161617</t>
  </si>
  <si>
    <t xml:space="preserve">        Salt:       90 3a 0e a1 2c 3d 67 c0 aa 4b e8 e8 92 f0 13 97</t>
  </si>
  <si>
    <t xml:space="preserve">                    ee 96 58 36 d0 83 c5 be 01 44 be fc 13 3a cb cc</t>
  </si>
  <si>
    <t xml:space="preserve">        Digest:     ae 99 65 8c b6 88 36 a2 72 12 5a 11 6c 9b 30 f4</t>
  </si>
  <si>
    <t xml:space="preserve">                    02 4e eb 29 1b d1 a4 da e9 0a fd 85 7a 75 b0 8c</t>
  </si>
  <si>
    <t xml:space="preserve">                    88 1f 13 ef d5 0c 42 09 7c 01 e3 f3 17 45 5f 34</t>
  </si>
  <si>
    <t xml:space="preserve">                    ae 60 66 a9 11 19 73 da c3 65 36 78 2b 84 d2 2c</t>
  </si>
  <si>
    <t>UUID:           00000000-0002-0001-0000-000000000001</t>
  </si>
  <si>
    <t xml:space="preserve">        Memory:     733195</t>
  </si>
  <si>
    <t xml:space="preserve">        Salt:       f2 00 ab cc a0 3c 18 71 f2 b9 c9 c4 20 55 71 1e</t>
  </si>
  <si>
    <t xml:space="preserve">                    8d ec 39 50 f2 07 72 e4 7e 20 60 10 51 de 39 cd</t>
  </si>
  <si>
    <t xml:space="preserve">        Iterations: 157918</t>
  </si>
  <si>
    <t xml:space="preserve">        Salt:       41 7b 59 1a 6c 95 00 2b 0e b4 a0 3f 4f 02 30 e2</t>
  </si>
  <si>
    <t xml:space="preserve">                    7e 42 a1 b4 e8 4c 63 48 b5 94 36 0b 85 3a 9c e8</t>
  </si>
  <si>
    <t xml:space="preserve">        Digest:     7c a2 7c 73 1f 03 a6 bc bf 76 fe 60 77 9a 47 04</t>
  </si>
  <si>
    <t xml:space="preserve">                    c6 02 59 ff 1a b4 2a 05 cb ae a3 aa 95 88 22 17</t>
  </si>
  <si>
    <t xml:space="preserve">                    f0 35 3a 5d 3e c3 cc 6e 9e 26 36 8d 23 f5 1d ea</t>
  </si>
  <si>
    <t xml:space="preserve">                    28 39 21 52 6a f6 09 93 d4 73 27 d8 01 e5 06 8a</t>
  </si>
  <si>
    <t xml:space="preserve">  Physical volume "/dev/mapper/luks-root" successfully created.</t>
  </si>
  <si>
    <t xml:space="preserve">  Volume group "vg0" successfully created</t>
  </si>
  <si>
    <t xml:space="preserve">  Logical volume "swap" created.</t>
  </si>
  <si>
    <t xml:space="preserve">  Logical volume "root" created.</t>
  </si>
  <si>
    <t xml:space="preserve">  Volume group "vg0" successfully backed up.</t>
  </si>
  <si>
    <t>cat vg0.cfg</t>
    <phoneticPr fontId="1"/>
  </si>
  <si>
    <t># Generated by LVM2 version 2.03.09(2)-RHEL8 (2020-05-28): Sat Mar 13 12:58:25 2021</t>
  </si>
  <si>
    <t>contents = "Text Format Volume Group"</t>
  </si>
  <si>
    <t>version = 1</t>
  </si>
  <si>
    <t>description = "vgcfgbackup -f vg0.cfg"</t>
  </si>
  <si>
    <t>creation_host = "localhost"     # Linux localhost 4.18.0-240.el8.x86_64 #1 SMP Thu Nov 5 18:14:47 PST 2020 x86_64</t>
  </si>
  <si>
    <t>creation_time = 1615640305      # Sat Mar 13 12:58:25 2021</t>
  </si>
  <si>
    <t>vg0 {</t>
  </si>
  <si>
    <t xml:space="preserve">        seqno = 3</t>
  </si>
  <si>
    <t xml:space="preserve">        format = "lvm2"                 # informational</t>
  </si>
  <si>
    <t xml:space="preserve">        status = ["RESIZEABLE", "READ", "WRITE"]</t>
  </si>
  <si>
    <t xml:space="preserve">        flags = []</t>
  </si>
  <si>
    <t xml:space="preserve">        extent_size = 8192              # 4 Megabytes</t>
  </si>
  <si>
    <t xml:space="preserve">        max_lv = 0</t>
  </si>
  <si>
    <t xml:space="preserve">        max_pv = 0</t>
  </si>
  <si>
    <t xml:space="preserve">        metadata_copies = 0</t>
  </si>
  <si>
    <t xml:space="preserve">        physical_volumes {</t>
  </si>
  <si>
    <t xml:space="preserve">                pv0 {</t>
  </si>
  <si>
    <t xml:space="preserve">                        device = "/dev/mapper/luks-root"        # Hint only</t>
  </si>
  <si>
    <t xml:space="preserve">                        status = ["ALLOCATABLE"]</t>
  </si>
  <si>
    <t xml:space="preserve">                        flags = []</t>
  </si>
  <si>
    <t xml:space="preserve">                        dev_size = 75462656     # 35.9834 Gigabytes</t>
  </si>
  <si>
    <t xml:space="preserve">                        pe_start = 2048</t>
  </si>
  <si>
    <t xml:space="preserve">                        pe_count = 9211 # 35.9805 Gigabytes</t>
  </si>
  <si>
    <t xml:space="preserve">                }</t>
  </si>
  <si>
    <t xml:space="preserve">        }</t>
  </si>
  <si>
    <t xml:space="preserve">        logical_volumes {</t>
  </si>
  <si>
    <t xml:space="preserve">                swap {</t>
  </si>
  <si>
    <t xml:space="preserve">                        status = ["READ", "WRITE", "VISIBLE"]</t>
  </si>
  <si>
    <t xml:space="preserve">                        creation_time = 1615640239      # 2021-03-13 12:57:19 +0000</t>
  </si>
  <si>
    <t xml:space="preserve">                        creation_host = "localhost"</t>
  </si>
  <si>
    <t xml:space="preserve">                        segment_count = 1</t>
  </si>
  <si>
    <t xml:space="preserve">                        segment1 {</t>
  </si>
  <si>
    <t xml:space="preserve">                                start_extent = 0</t>
  </si>
  <si>
    <t xml:space="preserve">                                extent_count = 512      # 2 Gigabytes</t>
  </si>
  <si>
    <t xml:space="preserve">                                type = "striped"</t>
  </si>
  <si>
    <t xml:space="preserve">                                stripe_count = 1        # linear</t>
  </si>
  <si>
    <t xml:space="preserve">                                stripes = [</t>
  </si>
  <si>
    <t xml:space="preserve">                                        "pv0", 0</t>
  </si>
  <si>
    <t xml:space="preserve">                                ]</t>
  </si>
  <si>
    <t xml:space="preserve">                        }</t>
  </si>
  <si>
    <t xml:space="preserve">                root {</t>
  </si>
  <si>
    <t xml:space="preserve">                        creation_time = 1615640269      # 2021-03-13 12:57:49 +0000</t>
  </si>
  <si>
    <t xml:space="preserve">                                extent_count = 6959     # 27.1836 Gigabytes</t>
  </si>
  <si>
    <t xml:space="preserve">                                        "pv0", 512</t>
  </si>
  <si>
    <r>
      <t xml:space="preserve">        id = "</t>
    </r>
    <r>
      <rPr>
        <sz val="11"/>
        <color rgb="FF0000FF"/>
        <rFont val="游ゴシック"/>
        <family val="3"/>
        <charset val="128"/>
        <scheme val="minor"/>
      </rPr>
      <t>Xjzrxr-tAjp-Gjq4-buYK-ExJY-BGNE-8rKT5X</t>
    </r>
    <r>
      <rPr>
        <sz val="11"/>
        <rFont val="游ゴシック"/>
        <family val="3"/>
        <charset val="128"/>
        <scheme val="minor"/>
      </rPr>
      <t>"</t>
    </r>
    <phoneticPr fontId="1"/>
  </si>
  <si>
    <r>
      <t xml:space="preserve">                        id = "</t>
    </r>
    <r>
      <rPr>
        <sz val="11"/>
        <color rgb="FF0000FF"/>
        <rFont val="游ゴシック"/>
        <family val="3"/>
        <charset val="128"/>
        <scheme val="minor"/>
      </rPr>
      <t>rIPHS5-LxKG-czDi-7ZfN-Kdby-NeYj-kGZtJP</t>
    </r>
    <r>
      <rPr>
        <sz val="11"/>
        <rFont val="游ゴシック"/>
        <family val="3"/>
        <charset val="128"/>
        <scheme val="minor"/>
      </rPr>
      <t>"</t>
    </r>
    <phoneticPr fontId="1"/>
  </si>
  <si>
    <r>
      <t xml:space="preserve">                        id = "</t>
    </r>
    <r>
      <rPr>
        <sz val="11"/>
        <color rgb="FF0000FF"/>
        <rFont val="游ゴシック"/>
        <family val="3"/>
        <charset val="128"/>
        <scheme val="minor"/>
      </rPr>
      <t>3fTMiW-RYtc-ynQu-KMbV-yWko-jIEb-qbM0Wx</t>
    </r>
    <r>
      <rPr>
        <sz val="11"/>
        <rFont val="游ゴシック"/>
        <family val="3"/>
        <charset val="128"/>
        <scheme val="minor"/>
      </rPr>
      <t>"</t>
    </r>
    <phoneticPr fontId="1"/>
  </si>
  <si>
    <r>
      <t xml:space="preserve">                        id = "</t>
    </r>
    <r>
      <rPr>
        <sz val="11"/>
        <color rgb="FF0000FF"/>
        <rFont val="游ゴシック"/>
        <family val="3"/>
        <charset val="128"/>
        <scheme val="minor"/>
      </rPr>
      <t>BnRaCR-IPm0-2gJv-3DWO-iw2j-T2zU-I2hD6u</t>
    </r>
    <r>
      <rPr>
        <sz val="11"/>
        <rFont val="游ゴシック"/>
        <family val="3"/>
        <charset val="128"/>
        <scheme val="minor"/>
      </rPr>
      <t>"</t>
    </r>
    <phoneticPr fontId="1"/>
  </si>
  <si>
    <t>000000-0000-0000-0000-0000-0000-000003</t>
    <phoneticPr fontId="1"/>
  </si>
  <si>
    <t>000000-0000-0000-0000-0000-0000-000004</t>
    <phoneticPr fontId="1"/>
  </si>
  <si>
    <t>※ UUIDが下と入れ替わっている可能性は否定できないが、参照しなければならない可能性は、少なくともこの手順書では存在しないので害はない</t>
    <rPh sb="7" eb="8">
      <t>シタ</t>
    </rPh>
    <rPh sb="9" eb="10">
      <t>イ</t>
    </rPh>
    <rPh sb="11" eb="12">
      <t>カ</t>
    </rPh>
    <rPh sb="17" eb="20">
      <t>カノウセイ</t>
    </rPh>
    <rPh sb="21" eb="23">
      <t>ヒテイ</t>
    </rPh>
    <rPh sb="29" eb="31">
      <t>サンショウ</t>
    </rPh>
    <rPh sb="40" eb="43">
      <t>カノウセイ</t>
    </rPh>
    <rPh sb="45" eb="46">
      <t>スク</t>
    </rPh>
    <rPh sb="52" eb="54">
      <t>テジュン</t>
    </rPh>
    <rPh sb="54" eb="55">
      <t>ショ</t>
    </rPh>
    <rPh sb="57" eb="59">
      <t>ソンザイ</t>
    </rPh>
    <rPh sb="64" eb="65">
      <t>ガイ</t>
    </rPh>
    <phoneticPr fontId="1"/>
  </si>
  <si>
    <t>※ UUIDが上と入れ替わっている可能性は否定できないが、参照しなければならない可能性は、少なくともこの手順書では存在しないので害はない</t>
    <rPh sb="7" eb="8">
      <t>ウエ</t>
    </rPh>
    <rPh sb="9" eb="10">
      <t>イ</t>
    </rPh>
    <rPh sb="11" eb="12">
      <t>カ</t>
    </rPh>
    <rPh sb="17" eb="20">
      <t>カノウセイ</t>
    </rPh>
    <rPh sb="21" eb="23">
      <t>ヒテイ</t>
    </rPh>
    <rPh sb="29" eb="31">
      <t>サンショウ</t>
    </rPh>
    <rPh sb="40" eb="43">
      <t>カノウセイ</t>
    </rPh>
    <rPh sb="45" eb="46">
      <t>スク</t>
    </rPh>
    <rPh sb="52" eb="54">
      <t>テジュン</t>
    </rPh>
    <rPh sb="54" eb="55">
      <t>ショ</t>
    </rPh>
    <rPh sb="57" eb="59">
      <t>ソンザイ</t>
    </rPh>
    <rPh sb="64" eb="65">
      <t>ガイ</t>
    </rPh>
    <phoneticPr fontId="1"/>
  </si>
  <si>
    <r>
      <t xml:space="preserve">        id = "</t>
    </r>
    <r>
      <rPr>
        <sz val="11"/>
        <color rgb="FF0000FF"/>
        <rFont val="游ゴシック"/>
        <family val="3"/>
        <charset val="128"/>
        <scheme val="minor"/>
      </rPr>
      <t>000000-0000-0000-0000-0000-0000-000001</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</si>
  <si>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000000-0000-0000-0000-0000-0000-000002</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</si>
  <si>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000000-0000-0000-0000-0000-0000-000003</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</si>
  <si>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000000-0000-0000-0000-0000-0000-000004</t>
    </r>
    <r>
      <rPr>
        <sz val="11"/>
        <rFont val="游ゴシック"/>
        <family val="3"/>
        <charset val="128"/>
        <scheme val="minor"/>
      </rPr>
      <t>"</t>
    </r>
    <phoneticPr fontId="1"/>
  </si>
  <si>
    <t>※ このブロックと次のブロックの順序は作成順で固定されているか不明のため、次のブロックと入れ替わっている可能性がある</t>
    <rPh sb="9" eb="10">
      <t>ツギ</t>
    </rPh>
    <rPh sb="16" eb="18">
      <t>ジュンジョ</t>
    </rPh>
    <rPh sb="19" eb="21">
      <t>サクセイ</t>
    </rPh>
    <rPh sb="21" eb="22">
      <t>ジュン</t>
    </rPh>
    <rPh sb="23" eb="25">
      <t>コテイ</t>
    </rPh>
    <rPh sb="31" eb="33">
      <t>フメイ</t>
    </rPh>
    <rPh sb="37" eb="38">
      <t>ツギ</t>
    </rPh>
    <rPh sb="44" eb="45">
      <t>イ</t>
    </rPh>
    <rPh sb="46" eb="47">
      <t>カ</t>
    </rPh>
    <rPh sb="52" eb="55">
      <t>カノウセイ</t>
    </rPh>
    <phoneticPr fontId="1"/>
  </si>
  <si>
    <t>※ このブロックと前のブロックの順序は作成順で固定されているか不明のため、前のブロックと入れ替わっている可能性がある</t>
    <rPh sb="9" eb="10">
      <t>マエ</t>
    </rPh>
    <rPh sb="16" eb="18">
      <t>ジュンジョ</t>
    </rPh>
    <rPh sb="19" eb="21">
      <t>サクセイ</t>
    </rPh>
    <rPh sb="21" eb="22">
      <t>ジュン</t>
    </rPh>
    <rPh sb="23" eb="25">
      <t>コテイ</t>
    </rPh>
    <rPh sb="31" eb="33">
      <t>フメイ</t>
    </rPh>
    <rPh sb="37" eb="38">
      <t>マエ</t>
    </rPh>
    <rPh sb="44" eb="45">
      <t>イ</t>
    </rPh>
    <rPh sb="46" eb="47">
      <t>カ</t>
    </rPh>
    <rPh sb="52" eb="55">
      <t>カノウセイ</t>
    </rPh>
    <phoneticPr fontId="1"/>
  </si>
  <si>
    <t xml:space="preserve">  Logical volume "swap" successfully removed</t>
  </si>
  <si>
    <t xml:space="preserve">  Logical volume "root" successfully removed</t>
  </si>
  <si>
    <t xml:space="preserve">  Volume group "vg0" successfully removed</t>
  </si>
  <si>
    <t xml:space="preserve">  WARNING: Couldn't find device with uuid 000000-0000-0000-0000-0000-0000-000002.</t>
  </si>
  <si>
    <t>※ この警告は、当然のことを述べているだけなので無視してよい</t>
    <rPh sb="4" eb="6">
      <t>ケイコク</t>
    </rPh>
    <rPh sb="8" eb="10">
      <t>トウゼン</t>
    </rPh>
    <rPh sb="14" eb="15">
      <t>ノ</t>
    </rPh>
    <rPh sb="24" eb="26">
      <t>ムシ</t>
    </rPh>
    <phoneticPr fontId="1"/>
  </si>
  <si>
    <t xml:space="preserve">  Restored volume group vg0.</t>
  </si>
  <si>
    <t>meta-data=/dev/mapper/luks-backup isize=512    agcount=4, agsize=6552512 blks</t>
  </si>
  <si>
    <t>data     =                       bsize=4096   blocks=26210048, imaxpct=25</t>
  </si>
  <si>
    <t>log      =internal log           bsize=4096   blocks=12797, version=2</t>
  </si>
  <si>
    <t>new label = "backup"</t>
  </si>
  <si>
    <t>new UUID = 00000000-0002-0001-0000-000000000000</t>
  </si>
  <si>
    <t>※ このテキストにはタブ文字が入っている。半角空白に置き換えても動くことは確認済みだが、LVMオブジェクト作成時刻やバックアップ時刻なども入っているので、ヒアドキュメント化するのは中止した。</t>
    <rPh sb="12" eb="14">
      <t>モジ</t>
    </rPh>
    <rPh sb="15" eb="16">
      <t>ハイ</t>
    </rPh>
    <rPh sb="21" eb="23">
      <t>ハンカク</t>
    </rPh>
    <rPh sb="23" eb="25">
      <t>クウハク</t>
    </rPh>
    <rPh sb="26" eb="27">
      <t>オ</t>
    </rPh>
    <rPh sb="28" eb="29">
      <t>カ</t>
    </rPh>
    <rPh sb="32" eb="33">
      <t>ウゴ</t>
    </rPh>
    <rPh sb="37" eb="39">
      <t>カクニン</t>
    </rPh>
    <rPh sb="39" eb="40">
      <t>ズ</t>
    </rPh>
    <rPh sb="53" eb="55">
      <t>サクセイ</t>
    </rPh>
    <rPh sb="55" eb="57">
      <t>ジコク</t>
    </rPh>
    <rPh sb="64" eb="66">
      <t>ジコク</t>
    </rPh>
    <rPh sb="69" eb="70">
      <t>ハイ</t>
    </rPh>
    <rPh sb="85" eb="86">
      <t>カ</t>
    </rPh>
    <rPh sb="90" eb="92">
      <t>チュウシ</t>
    </rPh>
    <phoneticPr fontId="1"/>
  </si>
  <si>
    <t xml:space="preserve">  0 logical volume(s) in volume group "vg0" now active</t>
    <phoneticPr fontId="1"/>
  </si>
  <si>
    <t># ※ 下記以外の文字は英語キーボードだと配置が異なるので絞っている。半角空白も除外している。記号が混ざっていれば制限をかけてもOKなのか、本当に要件を満たしているかどうかプロジェクト判断が必要。</t>
  </si>
  <si>
    <t># ※ 下記以外の文字は英語キーボードだと配置が異なるので絞っている。半角空白も除外している。記号が混ざっていれば制限をかけてもOKなのか、本当に要件を満たしているかどうかプロジェクト判断が必要。</t>
    <rPh sb="29" eb="30">
      <t>シボ</t>
    </rPh>
    <rPh sb="35" eb="37">
      <t>ハンカク</t>
    </rPh>
    <rPh sb="37" eb="39">
      <t>クウハク</t>
    </rPh>
    <rPh sb="40" eb="42">
      <t>ジョガイ</t>
    </rPh>
    <rPh sb="57" eb="59">
      <t>セイゲン</t>
    </rPh>
    <rPh sb="70" eb="72">
      <t>ホントウ</t>
    </rPh>
    <rPh sb="73" eb="75">
      <t>ヨウケン</t>
    </rPh>
    <rPh sb="76" eb="77">
      <t>ミ</t>
    </rPh>
    <rPh sb="92" eb="94">
      <t>ハンダン</t>
    </rPh>
    <rPh sb="95" eb="97">
      <t>ヒツヨウ</t>
    </rPh>
    <phoneticPr fontId="1"/>
  </si>
  <si>
    <t>chmod 644 /mnt/sysroot/backup/common/lvm/vg0.cfg</t>
  </si>
  <si>
    <t>if [ ! -r /root/.pp ]; then</t>
  </si>
  <si>
    <t xml:space="preserve">  echo -ne "$pass" &gt; /root/.pp</t>
  </si>
  <si>
    <t xml:space="preserve">  rm -f /root/.pp</t>
  </si>
  <si>
    <t>cryptsetup luksOpen --key-file /root/.pp /dev/disk/by-partuuid/00000002-01 luks-backup || cleanup 101</t>
  </si>
  <si>
    <t>cryptsetup luksOpen --key-file /root/.pp /dev/disk/by-partuuid/00000001-02 luks-root || cleanup 102</t>
  </si>
  <si>
    <t>rm -f /root/.pp</t>
  </si>
  <si>
    <t>pass=$(cat /root/.pp)</t>
  </si>
  <si>
    <t>&lt; /dev/urandom tr -dc '?!#$%;,./&lt;&gt;A-Z-a-z-0-9 ' | head -c${1:-100} | tee /root/.pp;echo</t>
  </si>
  <si>
    <t>&lt; /dev/urandom tr -dc '?!#$%;,./&lt;&gt;A-Z-a-z-0-9 ' | head -c${1:-100} | tee /root/.pp;echo</t>
    <phoneticPr fontId="1"/>
  </si>
  <si>
    <t>※ 「最後に実行した」というのは、後続の処理で、「/root/.pp」というファイルにパスフレーズを保存している前提としているから。</t>
    <rPh sb="3" eb="5">
      <t>サイゴ</t>
    </rPh>
    <rPh sb="6" eb="8">
      <t>ジッコウ</t>
    </rPh>
    <rPh sb="17" eb="19">
      <t>コウゾク</t>
    </rPh>
    <rPh sb="20" eb="22">
      <t>ショリ</t>
    </rPh>
    <rPh sb="50" eb="52">
      <t>ホゾン</t>
    </rPh>
    <rPh sb="56" eb="58">
      <t>ゼンテイ</t>
    </rPh>
    <phoneticPr fontId="1"/>
  </si>
  <si>
    <t>※ 毎回「/root/.pp」というファイルを上書きしているので「最後に実行した」という話になる。</t>
    <rPh sb="2" eb="4">
      <t>マイカイ</t>
    </rPh>
    <rPh sb="23" eb="25">
      <t>ウワガ</t>
    </rPh>
    <rPh sb="33" eb="35">
      <t>サイゴ</t>
    </rPh>
    <rPh sb="36" eb="38">
      <t>ジッコウ</t>
    </rPh>
    <rPh sb="44" eb="45">
      <t>ハナシ</t>
    </rPh>
    <phoneticPr fontId="1"/>
  </si>
  <si>
    <t>cryptsetup luksFormat --verbose --batch-mode --key-file /root/.pp --type luks2 --cipher aes-xts-plain64 --key-size 512 --hash sha512 --uuid 00000000-0001-0002-0000-000000000001 /dev/disk/by-partuuid/00000001-02</t>
  </si>
  <si>
    <t>cryptsetup luksFormat --verbose --batch-mode --key-file /root/.pp --type luks2 --cipher aes-xts-plain64 --key-size 512 --hash sha512 --uuid 00000000-0002-0001-0000-000000000001 /dev/disk/by-partuuid/00000002-01</t>
  </si>
  <si>
    <t>cryptsetup luksOpen --key-file /root/.pp /dev/disk/by-partuuid/00000001-02 luks-root</t>
  </si>
  <si>
    <t>cryptsetup luksOpen --key-file /root/.pp /dev/disk/by-partuuid/00000002-01 luks-backup</t>
  </si>
  <si>
    <t>※ 開発環境であれば「echo -n 'passphrase 4 dev' | tee /root/.pp;echo」等とするのもありか？</t>
    <rPh sb="2" eb="4">
      <t>カイハツ</t>
    </rPh>
    <rPh sb="4" eb="6">
      <t>カンキョウ</t>
    </rPh>
    <rPh sb="59" eb="60">
      <t>ナド</t>
    </rPh>
    <phoneticPr fontId="1"/>
  </si>
  <si>
    <t>tar xzvf backup/self/os/os.tgz</t>
  </si>
  <si>
    <t>※「B」列をコピペで実行できる。以下、同様</t>
    <rPh sb="4" eb="5">
      <t>レツ</t>
    </rPh>
    <rPh sb="10" eb="12">
      <t>ジッコウ</t>
    </rPh>
    <rPh sb="16" eb="18">
      <t>イカ</t>
    </rPh>
    <rPh sb="19" eb="21">
      <t>ドウヨウ</t>
    </rPh>
    <phoneticPr fontId="1"/>
  </si>
  <si>
    <t>「****************************************************************************************************」</t>
    <phoneticPr fontId="1"/>
  </si>
  <si>
    <t>sudo rm -rf /root/.ssh</t>
  </si>
  <si>
    <t>Generating public/private rsa key pair.</t>
  </si>
  <si>
    <t>Created directory '/root/.ssh'.</t>
  </si>
  <si>
    <t>Your identification has been saved in /root/.ssh/peer.</t>
  </si>
  <si>
    <t>Your public key has been saved in /root/.ssh/peer.pub.</t>
  </si>
  <si>
    <t>The key fingerprint is:</t>
  </si>
  <si>
    <t>SHA256:+icM/ngkzYwFa5N0fpYScEzKycNAAoyGdpitUfXazQ8 root@ol-101</t>
  </si>
  <si>
    <t>The key's randomart image is:</t>
  </si>
  <si>
    <t>+---[RSA 4096]----+</t>
  </si>
  <si>
    <t>|=.*o+..+o        |</t>
  </si>
  <si>
    <t>|oB + =+++        |</t>
  </si>
  <si>
    <t>|o +  .BB . .     |</t>
  </si>
  <si>
    <t>| .    B.* +      |</t>
  </si>
  <si>
    <t>|     o OSE       |</t>
  </si>
  <si>
    <t>|      +.= o      |</t>
  </si>
  <si>
    <t>|     ..=   .     |</t>
  </si>
  <si>
    <t>|      .o+ .      |</t>
  </si>
  <si>
    <t>|      .ooo       |</t>
  </si>
  <si>
    <t>+----[SHA256]-----+</t>
  </si>
  <si>
    <t># useradd defaults file</t>
  </si>
  <si>
    <t>GROUP=100</t>
  </si>
  <si>
    <t>HOME=/home</t>
  </si>
  <si>
    <t>INACTIVE=-1</t>
  </si>
  <si>
    <t>EXPIRE=</t>
  </si>
  <si>
    <t>SHELL=/bin/bash</t>
  </si>
  <si>
    <t>SKEL=/etc/skel</t>
  </si>
  <si>
    <t>sudo sed -i -e '/^#auth.*required.*pam_wheel.so use_uid$/ s/#//' /etc/pam.d/su</t>
  </si>
  <si>
    <t>sudo cp /etc/pam.d/su{,_$(date "+%Y%m%d_%H%M%S")~}</t>
    <phoneticPr fontId="1"/>
  </si>
  <si>
    <t>sudo cat /etc/pam.d/su</t>
  </si>
  <si>
    <t>#%PAM-1.0</t>
  </si>
  <si>
    <t>auth            required        pam_env.so</t>
  </si>
  <si>
    <t>auth            sufficient      pam_rootok.so</t>
  </si>
  <si>
    <t># Uncomment the following line to implicitly trust users in the "wheel" group.</t>
  </si>
  <si>
    <t>#auth           sufficient      pam_wheel.so trust use_uid</t>
  </si>
  <si>
    <t># Uncomment the following line to require a user to be in the "wheel" group.</t>
  </si>
  <si>
    <t>auth            substack        system-auth</t>
  </si>
  <si>
    <t>auth            include         postlogin</t>
  </si>
  <si>
    <t>account         sufficient      pam_succeed_if.so uid = 0 use_uid quiet</t>
  </si>
  <si>
    <t>account         include         system-auth</t>
  </si>
  <si>
    <t>password        include         system-auth</t>
  </si>
  <si>
    <t>session         include         system-auth</t>
  </si>
  <si>
    <t>session         include         postlogin</t>
  </si>
  <si>
    <t>session         optional        pam_xauth.so</t>
  </si>
  <si>
    <t>cat /etc/login.defs</t>
  </si>
  <si>
    <t>sudo cp /etc/login.defs{,_$(date "+%Y%m%d_%H%M%S")~}</t>
    <phoneticPr fontId="1"/>
  </si>
  <si>
    <t># Please note that the parameters in this configuration file control the</t>
  </si>
  <si>
    <t># behavior of the tools from the shadow-utils component. None of these</t>
  </si>
  <si>
    <t># tools uses the PAM mechanism, and the utilities that use PAM (such as the</t>
  </si>
  <si>
    <t># passwd command) should therefore be configured elsewhere. Refer to</t>
  </si>
  <si>
    <t># /etc/pam.d/system-auth for more information.</t>
  </si>
  <si>
    <t># *REQUIRED*</t>
  </si>
  <si>
    <t>#   Directory where mailboxes reside, _or_ name of file, relative to the</t>
  </si>
  <si>
    <t>#   home directory.  If you _do_ define both, MAIL_DIR takes precedence.</t>
  </si>
  <si>
    <t>#   QMAIL_DIR is for Qmail</t>
  </si>
  <si>
    <t>#QMAIL_DIR      Maildir</t>
  </si>
  <si>
    <t>MAIL_DIR        /var/spool/mail</t>
  </si>
  <si>
    <t>#MAIL_FILE      .mail</t>
  </si>
  <si>
    <t># Default initial "umask" value used by login(1) on non-PAM enabled systems.</t>
  </si>
  <si>
    <t># Default "umask" value for pam_umask(8) on PAM enabled systems.</t>
  </si>
  <si>
    <t># UMASK is also used by useradd(8) and newusers(8) to set the mode for new</t>
  </si>
  <si>
    <t># home directories if HOME_MODE is not set.</t>
  </si>
  <si>
    <t># 022 is the default value, but 027, or even 077, could be considered</t>
  </si>
  <si>
    <t># for increased privacy. There is no One True Answer here: each sysadmin</t>
  </si>
  <si>
    <t># must make up their mind.</t>
  </si>
  <si>
    <t>UMASK           022</t>
  </si>
  <si>
    <t># HOME_MODE is used by useradd(8) and newusers(8) to set the mode for new</t>
  </si>
  <si>
    <t># home directories.</t>
  </si>
  <si>
    <t># If HOME_MODE is not set, the value of UMASK is used to create the mode.</t>
  </si>
  <si>
    <t>HOME_MODE       0700</t>
  </si>
  <si>
    <t># Password aging controls:</t>
  </si>
  <si>
    <t>#       PASS_MAX_DAYS   Maximum number of days a password may be used.</t>
  </si>
  <si>
    <t>#       PASS_MIN_DAYS   Minimum number of days allowed between password changes.</t>
  </si>
  <si>
    <t>#       PASS_MIN_LEN    Minimum acceptable password length.</t>
  </si>
  <si>
    <t>#       PASS_WARN_AGE   Number of days warning given before a password expires.</t>
  </si>
  <si>
    <t>PASS_MAX_DAYS   99999</t>
  </si>
  <si>
    <t>PASS_MIN_DAYS   0</t>
  </si>
  <si>
    <t>PASS_MIN_LEN    5</t>
  </si>
  <si>
    <t>PASS_WARN_AGE   7</t>
  </si>
  <si>
    <t># Min/max values for automatic uid selection in useradd</t>
  </si>
  <si>
    <t>UID_MIN                  1000</t>
  </si>
  <si>
    <t>UID_MAX                 60000</t>
  </si>
  <si>
    <t># System accounts</t>
  </si>
  <si>
    <t>SYS_UID_MIN               201</t>
  </si>
  <si>
    <t>SYS_UID_MAX               999</t>
  </si>
  <si>
    <t># Min/max values for automatic gid selection in groupadd</t>
  </si>
  <si>
    <t>GID_MIN                  1000</t>
  </si>
  <si>
    <t>GID_MAX                 60000</t>
  </si>
  <si>
    <t>SYS_GID_MIN               201</t>
  </si>
  <si>
    <t>SYS_GID_MAX               999</t>
  </si>
  <si>
    <t># If defined, this command is run when removing a user.</t>
  </si>
  <si>
    <t># It should remove any at/cron/print jobs etc. owned by</t>
  </si>
  <si>
    <t># the user to be removed (passed as the first argument).</t>
  </si>
  <si>
    <t>#USERDEL_CMD    /usr/sbin/userdel_local</t>
  </si>
  <si>
    <t># If useradd should create home directories for users by default</t>
  </si>
  <si>
    <t># On RH systems, we do. This option is overridden with the -m flag on</t>
  </si>
  <si>
    <t># useradd command line.</t>
  </si>
  <si>
    <t>CREATE_HOME     yes</t>
  </si>
  <si>
    <t># This enables userdel to remove user groups if no members exist.</t>
  </si>
  <si>
    <t>USERGROUPS_ENAB yes</t>
  </si>
  <si>
    <t># Use SHA512 to encrypt password.</t>
  </si>
  <si>
    <t>ENCRYPT_METHOD SHA512</t>
  </si>
  <si>
    <r>
      <t>CREATE_MAIL_SPOOL=</t>
    </r>
    <r>
      <rPr>
        <b/>
        <sz val="11"/>
        <color rgb="FF0000FF"/>
        <rFont val="游ゴシック"/>
        <family val="3"/>
        <charset val="128"/>
        <scheme val="minor"/>
      </rPr>
      <t>no</t>
    </r>
    <phoneticPr fontId="1"/>
  </si>
  <si>
    <t># admin ユーザー追加</t>
    <rPh sb="12" eb="14">
      <t>ツイカ</t>
    </rPh>
    <phoneticPr fontId="1"/>
  </si>
  <si>
    <t>sudo sed -i -e 's/^CREATE_MAIL_SPOOL=.*$/CREATE_MAIL_SPOOL=no/' /etc/default/useradd</t>
    <phoneticPr fontId="1"/>
  </si>
  <si>
    <t>echo '%wheel ALL=(ALL) NOPASSWD: ALL' | tee /etc/sudoers.d/wheel</t>
    <phoneticPr fontId="1"/>
  </si>
  <si>
    <t>sudo groupadd -g 1000 admin</t>
    <phoneticPr fontId="1"/>
  </si>
  <si>
    <t>sudo useradd -g admin -G wheel -u 1000 admin</t>
    <phoneticPr fontId="1"/>
  </si>
  <si>
    <t># root パスワード生成（何度か実行して、１つを選ぶ）</t>
  </si>
  <si>
    <t># adminパスワード生成（何度か実行して、１つを選ぶ）</t>
    <phoneticPr fontId="1"/>
  </si>
  <si>
    <t># ※ 下記以外の文字は英語キーボードだと配置が異なるので絞っている。記号が混ざっていれば制限をかけてもOKなのか、本当に要件を満たしているかどうかプロジェクト判断が必要。</t>
    <phoneticPr fontId="1"/>
  </si>
  <si>
    <t>&lt; /dev/urandom tr -dc '?!#$%;,./&lt;&gt;A-Z-a-z-0-9 ' | head -c${1:-16};echo</t>
    <phoneticPr fontId="1"/>
  </si>
  <si>
    <t># admin秘密鍵パスフレーズ生成（何度か実行して、１つを選ぶ）</t>
    <rPh sb="7" eb="9">
      <t>ヒミツ</t>
    </rPh>
    <rPh sb="9" eb="10">
      <t>カギ</t>
    </rPh>
    <rPh sb="16" eb="18">
      <t>セイセイ</t>
    </rPh>
    <phoneticPr fontId="1"/>
  </si>
  <si>
    <t>|          ..o*.. |</t>
  </si>
  <si>
    <t>|       + +  . * +|</t>
  </si>
  <si>
    <t>|      o = .. o *.|</t>
  </si>
  <si>
    <t>|       . o  ..+ =|</t>
  </si>
  <si>
    <t>|        S . oo O+|</t>
  </si>
  <si>
    <t>|         + + .X.B|</t>
  </si>
  <si>
    <t>|          + E..O=|</t>
  </si>
  <si>
    <t>|           . +o.=|</t>
  </si>
  <si>
    <t>|                +|</t>
  </si>
  <si>
    <r>
      <t xml:space="preserve">Enter passphrase (empty for no passphrase): </t>
    </r>
    <r>
      <rPr>
        <b/>
        <sz val="11"/>
        <color rgb="FF0000FF"/>
        <rFont val="游ゴシック"/>
        <family val="3"/>
        <charset val="128"/>
        <scheme val="minor"/>
      </rPr>
      <t>****************</t>
    </r>
    <phoneticPr fontId="1"/>
  </si>
  <si>
    <r>
      <t xml:space="preserve">Enter same passphrase again: </t>
    </r>
    <r>
      <rPr>
        <b/>
        <sz val="11"/>
        <color rgb="FF0000FF"/>
        <rFont val="游ゴシック"/>
        <family val="3"/>
        <charset val="128"/>
        <scheme val="minor"/>
      </rPr>
      <t>****************</t>
    </r>
    <phoneticPr fontId="1"/>
  </si>
  <si>
    <t>※ サーバ側に秘密鍵を置く理由がないので完全削除</t>
    <rPh sb="5" eb="6">
      <t>ガワ</t>
    </rPh>
    <rPh sb="7" eb="9">
      <t>ヒミツ</t>
    </rPh>
    <rPh sb="9" eb="10">
      <t>カギ</t>
    </rPh>
    <rPh sb="11" eb="12">
      <t>オ</t>
    </rPh>
    <rPh sb="13" eb="15">
      <t>リユウ</t>
    </rPh>
    <rPh sb="20" eb="22">
      <t>カンゼン</t>
    </rPh>
    <rPh sb="22" eb="24">
      <t>サクジョ</t>
    </rPh>
    <phoneticPr fontId="1"/>
  </si>
  <si>
    <t>sudo cat /root/.ssh/authorized_keys | sudo tee -a /home/admin/.ssh/authorized_keys</t>
  </si>
  <si>
    <t># adminユーザ初期パスワード登録</t>
    <rPh sb="10" eb="12">
      <t>ショキ</t>
    </rPh>
    <rPh sb="17" eb="19">
      <t>トウロク</t>
    </rPh>
    <phoneticPr fontId="1"/>
  </si>
  <si>
    <r>
      <t>echo '</t>
    </r>
    <r>
      <rPr>
        <b/>
        <sz val="11"/>
        <color rgb="FF0000FF"/>
        <rFont val="游ゴシック"/>
        <family val="3"/>
        <charset val="128"/>
        <scheme val="minor"/>
      </rPr>
      <t>****************</t>
    </r>
    <r>
      <rPr>
        <b/>
        <sz val="11"/>
        <color rgb="FFFF0000"/>
        <rFont val="游ゴシック"/>
        <family val="3"/>
        <charset val="128"/>
        <scheme val="minor"/>
      </rPr>
      <t>' | sudo passwd --stdin admin</t>
    </r>
    <phoneticPr fontId="1"/>
  </si>
  <si>
    <t># adminユーザパスワード変更</t>
    <rPh sb="15" eb="17">
      <t>ヘンコウ</t>
    </rPh>
    <phoneticPr fontId="1"/>
  </si>
  <si>
    <t>passwd</t>
  </si>
  <si>
    <t>Changing password for user admin.</t>
  </si>
  <si>
    <t>passwd: all authentication tokens updated successfully.</t>
  </si>
  <si>
    <r>
      <t xml:space="preserve">New password: </t>
    </r>
    <r>
      <rPr>
        <b/>
        <sz val="11"/>
        <color rgb="FFFF0000"/>
        <rFont val="游ゴシック"/>
        <family val="3"/>
        <charset val="128"/>
        <scheme val="minor"/>
      </rPr>
      <t>****************</t>
    </r>
    <phoneticPr fontId="1"/>
  </si>
  <si>
    <r>
      <t xml:space="preserve">Retype new password: </t>
    </r>
    <r>
      <rPr>
        <b/>
        <sz val="11"/>
        <color rgb="FFFF0000"/>
        <rFont val="游ゴシック"/>
        <family val="3"/>
        <charset val="128"/>
        <scheme val="minor"/>
      </rPr>
      <t>****************</t>
    </r>
    <phoneticPr fontId="1"/>
  </si>
  <si>
    <r>
      <t xml:space="preserve">Current password: </t>
    </r>
    <r>
      <rPr>
        <b/>
        <sz val="11"/>
        <color rgb="FF0000FF"/>
        <rFont val="游ゴシック"/>
        <family val="3"/>
        <charset val="128"/>
        <scheme val="minor"/>
      </rPr>
      <t>****************</t>
    </r>
    <phoneticPr fontId="1"/>
  </si>
  <si>
    <t># 一般的な root パスワードのリセット方法（ルートパーティションを暗号化していると最初の/sysrootマウント前にluks暗号化パスフレーズ入力が必要）</t>
    <rPh sb="44" eb="46">
      <t>サイショ</t>
    </rPh>
    <rPh sb="59" eb="60">
      <t>マエ</t>
    </rPh>
    <rPh sb="65" eb="68">
      <t>アンゴウカ</t>
    </rPh>
    <rPh sb="74" eb="76">
      <t>ニュウリョク</t>
    </rPh>
    <rPh sb="77" eb="79">
      <t>ヒツヨウ</t>
    </rPh>
    <phoneticPr fontId="1"/>
  </si>
  <si>
    <t>sudo sed -i -e 's/luks-00000000-0001-0002-0000-000000000001/luks-root/' /etc/crypttab</t>
  </si>
  <si>
    <t>mount -t xfs /dev/mapper/luks-backup /sysroot/backup || cleanup 106</t>
  </si>
  <si>
    <t>sudo chmod 755 /usr/lib/dracut/modules.d/46sshd/tty-ask-passphrase</t>
  </si>
  <si>
    <t>cat &lt;&lt; 'EOF' | sudo tee /usr/lib/dracut/modules.d/46sshd/mode</t>
  </si>
  <si>
    <t>Mode for entering a passphrase for LUKS encryption</t>
  </si>
  <si>
    <t xml:space="preserve">    inst_simple "${moddir}/mode" /root/.mode</t>
  </si>
  <si>
    <t xml:space="preserve">    systemctl -q --root "$initdir" enable sshd</t>
  </si>
  <si>
    <t xml:space="preserve">    inst_simple "${moddir}/offlinebackup" /root/offlinebackup</t>
  </si>
  <si>
    <t xml:space="preserve">    inst_simple "${moddir}/tty-ask-passphrase" /root/tty-ask-passphrase</t>
  </si>
  <si>
    <t xml:space="preserve">    inst_simple "${moddir}/to_console" /root/to_console</t>
  </si>
  <si>
    <t xml:space="preserve">    inst_binary /usr/bin/scp</t>
  </si>
  <si>
    <t xml:space="preserve">    inst_binary /usr/bin/pkill</t>
  </si>
  <si>
    <t xml:space="preserve">    inst_binary /usr/bin/dd</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</si>
  <si>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</si>
  <si>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</si>
  <si>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</si>
  <si>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</si>
  <si>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</si>
  <si>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</si>
  <si>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sudo chmod 755 /usr/lib/dracut/modules.d/46sshd/module-setup.sh</t>
  </si>
  <si>
    <t>ls -l /usr/lib/dracut/modules.d/46sshd/</t>
  </si>
  <si>
    <t>for i in $(ls /boot/ | grep initramfs | grep -v rescue | grep -v ~$)</t>
  </si>
  <si>
    <t># ****************************************************************************************************</t>
  </si>
  <si>
    <t>※ クラスタサービスが自動起動設定となっている場合、手動起動に変更しておいた方がよい。</t>
    <rPh sb="11" eb="13">
      <t>ジドウ</t>
    </rPh>
    <rPh sb="13" eb="15">
      <t>キドウ</t>
    </rPh>
    <rPh sb="15" eb="17">
      <t>セッテイ</t>
    </rPh>
    <rPh sb="23" eb="25">
      <t>バアイ</t>
    </rPh>
    <rPh sb="26" eb="28">
      <t>シュドウ</t>
    </rPh>
    <rPh sb="28" eb="30">
      <t>キドウ</t>
    </rPh>
    <rPh sb="31" eb="33">
      <t>ヘンコウ</t>
    </rPh>
    <rPh sb="38" eb="39">
      <t>ホウ</t>
    </rPh>
    <phoneticPr fontId="1"/>
  </si>
  <si>
    <t>※ テスト環境用memo</t>
    <rPh sb="5" eb="8">
      <t>カンキョウヨウ</t>
    </rPh>
    <phoneticPr fontId="1"/>
  </si>
  <si>
    <t>i</t>
  </si>
  <si>
    <t>i</t>
    <phoneticPr fontId="1"/>
  </si>
  <si>
    <t># 初期インストール時に実行 (1号機を初期インストールし、設定し、2号機は1号機のバックアップからリストアして、2号機特有の設定変更を実施想定)</t>
    <rPh sb="2" eb="4">
      <t>ショキ</t>
    </rPh>
    <rPh sb="10" eb="11">
      <t>ジ</t>
    </rPh>
    <rPh sb="12" eb="14">
      <t>ジッコウ</t>
    </rPh>
    <rPh sb="17" eb="19">
      <t>ゴウキ</t>
    </rPh>
    <rPh sb="20" eb="22">
      <t>ショキ</t>
    </rPh>
    <rPh sb="30" eb="32">
      <t>セッテイ</t>
    </rPh>
    <rPh sb="35" eb="37">
      <t>ゴウキ</t>
    </rPh>
    <rPh sb="39" eb="41">
      <t>ゴウキ</t>
    </rPh>
    <rPh sb="58" eb="60">
      <t>ゴウキ</t>
    </rPh>
    <rPh sb="60" eb="62">
      <t>トクユウ</t>
    </rPh>
    <rPh sb="63" eb="65">
      <t>セッテイ</t>
    </rPh>
    <rPh sb="65" eb="67">
      <t>ヘンコウ</t>
    </rPh>
    <rPh sb="68" eb="70">
      <t>ジッシ</t>
    </rPh>
    <rPh sb="70" eb="72">
      <t>ソウテイ</t>
    </rPh>
    <phoneticPr fontId="1"/>
  </si>
  <si>
    <t># ディスク情報確認</t>
    <rPh sb="6" eb="8">
      <t>ジョウホウ</t>
    </rPh>
    <rPh sb="8" eb="10">
      <t>カクニン</t>
    </rPh>
    <phoneticPr fontId="1"/>
  </si>
  <si>
    <t># ※ 英語キーボード認識の場合は以下を入力</t>
  </si>
  <si>
    <t># しばらく待つ</t>
  </si>
  <si>
    <t># パーティション作成</t>
  </si>
  <si>
    <t># DiskのIDを固定化</t>
  </si>
  <si>
    <t># /boot パーティションのフォーマット</t>
  </si>
  <si>
    <t># 暗号化</t>
  </si>
  <si>
    <t># LVM</t>
  </si>
  <si>
    <t>sudo sed -i -e '/^auth.*required.*pam_wheel.so use_uid$/ s/use_uid/root_only/' /etc/pam.d/su</t>
    <phoneticPr fontId="1"/>
  </si>
  <si>
    <t># rootにスイッチユーザ (su) できない設定</t>
    <rPh sb="24" eb="26">
      <t>セッテイ</t>
    </rPh>
    <phoneticPr fontId="1"/>
  </si>
  <si>
    <t>※ 「root_only」にすると root にはなれないが、</t>
    <phoneticPr fontId="1"/>
  </si>
  <si>
    <t>　　他のユーザにスイッチユーザ(su)できる</t>
    <phoneticPr fontId="1"/>
  </si>
  <si>
    <t>diff /etc/pam.d/su{_*,}</t>
  </si>
  <si>
    <t>7c7</t>
  </si>
  <si>
    <t>---</t>
  </si>
  <si>
    <r>
      <t xml:space="preserve">&lt; </t>
    </r>
    <r>
      <rPr>
        <b/>
        <sz val="11"/>
        <color rgb="FF0000FF"/>
        <rFont val="游ゴシック"/>
        <family val="3"/>
        <charset val="128"/>
        <scheme val="minor"/>
      </rPr>
      <t>#</t>
    </r>
    <r>
      <rPr>
        <sz val="11"/>
        <rFont val="游ゴシック"/>
        <family val="3"/>
        <charset val="128"/>
        <scheme val="minor"/>
      </rPr>
      <t xml:space="preserve">auth         required        pam_wheel.so </t>
    </r>
    <r>
      <rPr>
        <b/>
        <sz val="11"/>
        <color rgb="FF0000FF"/>
        <rFont val="游ゴシック"/>
        <family val="3"/>
        <charset val="128"/>
        <scheme val="minor"/>
      </rPr>
      <t>use_uid</t>
    </r>
    <phoneticPr fontId="1"/>
  </si>
  <si>
    <r>
      <t xml:space="preserve">&gt; auth          required        pam_wheel.so </t>
    </r>
    <r>
      <rPr>
        <b/>
        <sz val="11"/>
        <color rgb="FF0000FF"/>
        <rFont val="游ゴシック"/>
        <family val="3"/>
        <charset val="128"/>
        <scheme val="minor"/>
      </rPr>
      <t>root_only</t>
    </r>
    <phoneticPr fontId="1"/>
  </si>
  <si>
    <t># SU_WHEEL_ONLY yes</t>
    <phoneticPr fontId="1"/>
  </si>
  <si>
    <t>echo "# SU_WHEEL_ONLY yes" | sudo tee -a /etc/login.defs</t>
    <phoneticPr fontId="1"/>
  </si>
  <si>
    <t>※ 「SU_WHEEL_ONLY」は現バージョンでは機能しない。前項のpam設定で「root_only」を指定する場合には、wheelグループは無関係となる。</t>
    <rPh sb="18" eb="19">
      <t>ゲン</t>
    </rPh>
    <rPh sb="26" eb="28">
      <t>キノウ</t>
    </rPh>
    <rPh sb="32" eb="34">
      <t>ゼンコウ</t>
    </rPh>
    <rPh sb="38" eb="40">
      <t>セッテイ</t>
    </rPh>
    <rPh sb="53" eb="55">
      <t>シテイ</t>
    </rPh>
    <rPh sb="57" eb="59">
      <t>バアイ</t>
    </rPh>
    <rPh sb="72" eb="75">
      <t>ムカンケイ</t>
    </rPh>
    <phoneticPr fontId="1"/>
  </si>
  <si>
    <t>※ 機能しなくても設定するのはアリ。ただし前項で述べた設定にするのであれば、定義しない方が誤解がないように思われる。</t>
    <rPh sb="2" eb="4">
      <t>キノウ</t>
    </rPh>
    <rPh sb="9" eb="11">
      <t>セッテイ</t>
    </rPh>
    <rPh sb="21" eb="23">
      <t>ゼンコウ</t>
    </rPh>
    <rPh sb="24" eb="25">
      <t>ノ</t>
    </rPh>
    <rPh sb="27" eb="29">
      <t>セッテイ</t>
    </rPh>
    <rPh sb="38" eb="40">
      <t>テイギ</t>
    </rPh>
    <rPh sb="43" eb="44">
      <t>ホウ</t>
    </rPh>
    <rPh sb="45" eb="47">
      <t>ゴカイ</t>
    </rPh>
    <rPh sb="53" eb="54">
      <t>オモ</t>
    </rPh>
    <phoneticPr fontId="1"/>
  </si>
  <si>
    <r>
      <t xml:space="preserve">auth            required        pam_wheel.so </t>
    </r>
    <r>
      <rPr>
        <b/>
        <sz val="11"/>
        <color rgb="FFFF0000"/>
        <rFont val="游ゴシック"/>
        <family val="3"/>
        <charset val="128"/>
        <scheme val="minor"/>
      </rPr>
      <t>root_only</t>
    </r>
    <phoneticPr fontId="1"/>
  </si>
  <si>
    <t>※ 一般的にはこの行をアンコメントするだけだが、その場合、wheel グループに所属していないとスイッチユーザ(su)が使用できない</t>
    <rPh sb="2" eb="5">
      <t>イッパンテキ</t>
    </rPh>
    <rPh sb="9" eb="10">
      <t>ギョウ</t>
    </rPh>
    <rPh sb="26" eb="28">
      <t>バアイ</t>
    </rPh>
    <rPh sb="40" eb="42">
      <t>ショゾク</t>
    </rPh>
    <rPh sb="60" eb="62">
      <t>シヨウ</t>
    </rPh>
    <phoneticPr fontId="1"/>
  </si>
  <si>
    <t>※ パスワードを知っているユーザにスイッチユーザ(su)できるが、root にはスイッチユーザできない。wheel グループは無関係</t>
    <rPh sb="8" eb="9">
      <t>シ</t>
    </rPh>
    <rPh sb="63" eb="66">
      <t>ムカンケイ</t>
    </rPh>
    <phoneticPr fontId="1"/>
  </si>
  <si>
    <t>※ アプリケーション実行ユーザにスイッチユーザしたいユーザに対し、wheel グループに所属させるのは権限を与えすぎ。</t>
    <rPh sb="10" eb="12">
      <t>ジッコウ</t>
    </rPh>
    <rPh sb="30" eb="31">
      <t>タイ</t>
    </rPh>
    <rPh sb="44" eb="46">
      <t>ショゾク</t>
    </rPh>
    <rPh sb="51" eb="53">
      <t>ケンゲン</t>
    </rPh>
    <rPh sb="54" eb="55">
      <t>アタ</t>
    </rPh>
    <phoneticPr fontId="1"/>
  </si>
  <si>
    <t>#### OS 起動手順（電源投入後、Luksパスワード入力待ち状態になってから）</t>
  </si>
  <si>
    <t># インストーラをコピー（インターネット接続できない環境では、インストーラ内のパッケージが後で必要となる）</t>
  </si>
  <si>
    <r>
      <t xml:space="preserve">First sector (2048-209715199, default 2048): </t>
    </r>
    <r>
      <rPr>
        <b/>
        <sz val="11"/>
        <color rgb="FF0000FF"/>
        <rFont val="游ゴシック"/>
        <family val="3"/>
        <charset val="128"/>
        <scheme val="minor"/>
      </rPr>
      <t>2048</t>
    </r>
    <phoneticPr fontId="1"/>
  </si>
  <si>
    <r>
      <t xml:space="preserve">Last sector, +sectors or +size{K,M,G,T,P} (2048-209715199, default </t>
    </r>
    <r>
      <rPr>
        <sz val="11"/>
        <color rgb="FF0000FF"/>
        <rFont val="游ゴシック"/>
        <family val="3"/>
        <charset val="128"/>
        <scheme val="minor"/>
      </rPr>
      <t>209715199</t>
    </r>
    <r>
      <rPr>
        <sz val="11"/>
        <rFont val="游ゴシック"/>
        <family val="3"/>
        <charset val="128"/>
        <scheme val="minor"/>
      </rPr>
      <t xml:space="preserve">): </t>
    </r>
    <r>
      <rPr>
        <b/>
        <sz val="11"/>
        <color rgb="FF0000FF"/>
        <rFont val="游ゴシック"/>
        <family val="3"/>
        <charset val="128"/>
        <scheme val="minor"/>
      </rPr>
      <t>[Enter]</t>
    </r>
    <phoneticPr fontId="1"/>
  </si>
  <si>
    <t>Disk /dev/sdb: 100 GiB, 107374182400 bytes, 209715200 sectors</t>
    <phoneticPr fontId="1"/>
  </si>
  <si>
    <t>Device     Boot Start       End   Sectors  Size Id Type</t>
  </si>
  <si>
    <t>/dev/sdb1        2048 209715199 209713152  100G 83 Linux</t>
  </si>
  <si>
    <t># 後処理（リストア時に必要となるファイルを保存）</t>
  </si>
  <si>
    <t>※ しばらく待つ</t>
    <rPh sb="6" eb="7">
      <t>マ</t>
    </rPh>
    <phoneticPr fontId="1"/>
  </si>
  <si>
    <t># この最後のパスフレーズを厳重保管</t>
    <rPh sb="4" eb="6">
      <t>サイゴ</t>
    </rPh>
    <rPh sb="14" eb="16">
      <t>ゲンジュウ</t>
    </rPh>
    <rPh sb="16" eb="18">
      <t>ホカン</t>
    </rPh>
    <phoneticPr fontId="1"/>
  </si>
  <si>
    <t>#!/bin/bash -x</t>
    <phoneticPr fontId="1"/>
  </si>
  <si>
    <t>sleep 3</t>
    <phoneticPr fontId="1"/>
  </si>
  <si>
    <t>lvm vgchange -a n vg0</t>
    <phoneticPr fontId="1"/>
  </si>
  <si>
    <t>mkdir -p backup/self/os/</t>
    <phoneticPr fontId="1"/>
  </si>
  <si>
    <t>tar czf backup/self/os/${1}os.tgz_$(date "+%Y%m%d_%H%M%S")~ $(ls -a | grep -v '^\.$' | grep -v '^\.\.$' | grep -v '^backup$') || cleanup 107</t>
    <phoneticPr fontId="1"/>
  </si>
  <si>
    <t xml:space="preserve">root ssh from IP Address:  </t>
    <phoneticPr fontId="1"/>
  </si>
  <si>
    <t>※ 公開鍵を使ってrootで直接ログインできるIPアドレスを絞り込む</t>
    <rPh sb="2" eb="4">
      <t>コウカイ</t>
    </rPh>
    <rPh sb="4" eb="5">
      <t>カギ</t>
    </rPh>
    <rPh sb="6" eb="7">
      <t>ツカ</t>
    </rPh>
    <rPh sb="14" eb="16">
      <t>チョクセツ</t>
    </rPh>
    <rPh sb="30" eb="31">
      <t>シボ</t>
    </rPh>
    <rPh sb="32" eb="33">
      <t>コ</t>
    </rPh>
    <phoneticPr fontId="1"/>
  </si>
  <si>
    <t>from="127.0.0.1,172.28.88.101,172.28.88.102,172.28.0.3"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</si>
  <si>
    <t>from="127.0.0.1,172.28.88.101,172.28.88.102,172.28.0.3"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1"/>
  </si>
  <si>
    <t>127.0.0.1,172.28.88.101,172.28.88.102</t>
    <phoneticPr fontId="1"/>
  </si>
  <si>
    <t># この鍵を使う際のソースIPアドレスを制限する(自機と対向機からのみアクセス可能とする)</t>
    <rPh sb="4" eb="5">
      <t>カギ</t>
    </rPh>
    <rPh sb="6" eb="7">
      <t>ツカ</t>
    </rPh>
    <rPh sb="8" eb="9">
      <t>サイ</t>
    </rPh>
    <rPh sb="20" eb="22">
      <t>セイゲン</t>
    </rPh>
    <rPh sb="25" eb="27">
      <t>ジキ</t>
    </rPh>
    <rPh sb="28" eb="30">
      <t>タイコウ</t>
    </rPh>
    <rPh sb="30" eb="31">
      <t>キ</t>
    </rPh>
    <rPh sb="39" eb="41">
      <t>カノウ</t>
    </rPh>
    <phoneticPr fontId="1"/>
  </si>
  <si>
    <t xml:space="preserve">    /usr/bin/install -m 600 /root/.ssh/dracut_authorized_keys "$initdir/root/.ssh/authorized_keys"</t>
    <phoneticPr fontId="1"/>
  </si>
  <si>
    <t xml:space="preserve">dracut ssh from IP Address:  </t>
    <phoneticPr fontId="1"/>
  </si>
  <si>
    <t>sudo chmod 644 /root/.ssh/authorized_keys</t>
    <phoneticPr fontId="1"/>
  </si>
  <si>
    <t>sudo cp -a /root/.ssh/{,dracut_}authorized_keys</t>
    <phoneticPr fontId="1"/>
  </si>
  <si>
    <t># sshで接続し、Luksのパスフレーズを入力するための構成</t>
    <phoneticPr fontId="1"/>
  </si>
  <si>
    <t># Luks入力モード用秘密鍵パスフレーズ生成（何度か実行して、１つを選ぶ）</t>
    <rPh sb="6" eb="8">
      <t>ニュウリョク</t>
    </rPh>
    <rPh sb="11" eb="12">
      <t>ヨウ</t>
    </rPh>
    <rPh sb="12" eb="14">
      <t>ヒミツ</t>
    </rPh>
    <rPh sb="14" eb="15">
      <t>カギ</t>
    </rPh>
    <rPh sb="21" eb="23">
      <t>セイセイ</t>
    </rPh>
    <phoneticPr fontId="1"/>
  </si>
  <si>
    <t># 顧客ごとに作り直すべき鍵（SSH公開鍵認証用）Luks入力モード用</t>
    <rPh sb="29" eb="31">
      <t>ニュウリョク</t>
    </rPh>
    <phoneticPr fontId="1"/>
  </si>
  <si>
    <t>[ "$sip" ] &amp;&amp; sudo sed -i -e 's/^ssh-/from="'$sip'" ssh-/' /root/.ssh/authorized_keys</t>
    <phoneticPr fontId="1"/>
  </si>
  <si>
    <t>172.28.88.101,172.28.88.102,172.28.0.3</t>
    <phoneticPr fontId="1"/>
  </si>
  <si>
    <t># 本来はクライアント側で鍵を作成し、公開鍵を /root/.ssh/dracut_authorized_keys に登録すべき</t>
    <phoneticPr fontId="1"/>
  </si>
  <si>
    <t># 「cat /root/.ssh/dracut」禁止（どこかにログが残る可能性がある）</t>
    <phoneticPr fontId="1"/>
  </si>
  <si>
    <t>sudo ssh-keygen -f /root/.ssh/dracut -t rsa -b 4096</t>
    <phoneticPr fontId="1"/>
  </si>
  <si>
    <t>Your identification has been saved in /root/.ssh/dracut.</t>
    <phoneticPr fontId="1"/>
  </si>
  <si>
    <t>Your public key has been saved in /root/.ssh/dracut.pub.</t>
    <phoneticPr fontId="1"/>
  </si>
  <si>
    <t>SHA256:A9n/kdrCUMhZFcV94oPUw/9ce/zXpRwH5co8pTP/IDM root@ol-101</t>
    <phoneticPr fontId="1"/>
  </si>
  <si>
    <t>sudo mv /root/.ssh/dracut.pub /root/.ssh/dracut_authorized_keys</t>
    <phoneticPr fontId="1"/>
  </si>
  <si>
    <r>
      <rPr>
        <b/>
        <sz val="11"/>
        <rFont val="游ゴシック"/>
        <family val="3"/>
        <charset val="128"/>
        <scheme val="minor"/>
      </rPr>
      <t>#</t>
    </r>
    <r>
      <rPr>
        <b/>
        <sz val="11"/>
        <color rgb="FFFF0000"/>
        <rFont val="游ゴシック"/>
        <family val="3"/>
        <charset val="128"/>
        <scheme val="minor"/>
      </rPr>
      <t xml:space="preserve"> sudo scp /root/.ssh/dracut </t>
    </r>
    <r>
      <rPr>
        <b/>
        <sz val="11"/>
        <color rgb="FF0000FF"/>
        <rFont val="游ゴシック"/>
        <family val="3"/>
        <charset val="128"/>
        <scheme val="minor"/>
      </rPr>
      <t>user</t>
    </r>
    <r>
      <rPr>
        <b/>
        <sz val="11"/>
        <color rgb="FFFF0000"/>
        <rFont val="游ゴシック"/>
        <family val="3"/>
        <charset val="128"/>
        <scheme val="minor"/>
      </rPr>
      <t>@</t>
    </r>
    <r>
      <rPr>
        <b/>
        <sz val="11"/>
        <color rgb="FF0000FF"/>
        <rFont val="游ゴシック"/>
        <family val="3"/>
        <charset val="128"/>
        <scheme val="minor"/>
      </rPr>
      <t>client</t>
    </r>
    <r>
      <rPr>
        <b/>
        <sz val="11"/>
        <color rgb="FFFF0000"/>
        <rFont val="游ゴシック"/>
        <family val="3"/>
        <charset val="128"/>
        <scheme val="minor"/>
      </rPr>
      <t>:~/</t>
    </r>
    <phoneticPr fontId="1"/>
  </si>
  <si>
    <t>[ "$sip" ] &amp;&amp; sudo sed -i -e 's/^ssh-/from="'$sip'" ssh-/' /root/.ssh/dracut_authorized_keys</t>
    <phoneticPr fontId="1"/>
  </si>
  <si>
    <t>Port                            222</t>
  </si>
  <si>
    <t>PubkeyAuthentication            yes</t>
  </si>
  <si>
    <t>HostbasedAuthentication         no</t>
  </si>
  <si>
    <t>KerberosAuthentication          no</t>
  </si>
  <si>
    <t>GSSAPIAuthentication            no</t>
  </si>
  <si>
    <t>GatewayPorts                    no</t>
  </si>
  <si>
    <t>Subsystem sftp                  /usr/libexec/openssh/sftp-server</t>
  </si>
  <si>
    <t xml:space="preserve">    inst_binary /usr/libexec/openssh/sftp-server</t>
    <phoneticPr fontId="1"/>
  </si>
  <si>
    <t># scp -i ~/.ssh/&lt;ターゲットサーバのrootに登録されているssh接続用秘密鍵&gt; &lt;passphraseが入っているローカルファイル&gt; -P 222 root@172.28.88.101:/root/.pp</t>
    <rPh sb="31" eb="33">
      <t>トウロク</t>
    </rPh>
    <rPh sb="41" eb="44">
      <t>セツゾクヨウ</t>
    </rPh>
    <rPh sb="44" eb="46">
      <t>ヒミツ</t>
    </rPh>
    <rPh sb="46" eb="47">
      <t>カギ</t>
    </rPh>
    <rPh sb="61" eb="62">
      <t>ハイ</t>
    </rPh>
    <phoneticPr fontId="1"/>
  </si>
  <si>
    <t># ssh -i ~/.ssh/&lt;ターゲットサーバのrootに登録されているssh接続用秘密鍵&gt; -p 222 root@172.28.88.101 /root/offlinebackup dev_</t>
    <rPh sb="31" eb="33">
      <t>トウロク</t>
    </rPh>
    <rPh sb="41" eb="44">
      <t>セツゾクヨウ</t>
    </rPh>
    <rPh sb="44" eb="46">
      <t>ヒミツ</t>
    </rPh>
    <rPh sb="46" eb="47">
      <t>カギ</t>
    </rPh>
    <phoneticPr fontId="1"/>
  </si>
  <si>
    <t># ssh -i ~/.ssh/&lt;ターゲットサーバのrootに登録されているssh接続用秘密鍵&gt; -p 222 root@172.28.88.101 /root/tty-ask-passphrase</t>
    <rPh sb="31" eb="33">
      <t>トウロク</t>
    </rPh>
    <rPh sb="41" eb="44">
      <t>セツゾクヨウ</t>
    </rPh>
    <rPh sb="44" eb="46">
      <t>ヒミツ</t>
    </rPh>
    <rPh sb="46" eb="47">
      <t>カギ</t>
    </rPh>
    <phoneticPr fontId="1"/>
  </si>
  <si>
    <t>##### scp V1004253-01.iso TargetHost:~/</t>
    <phoneticPr fontId="1"/>
  </si>
  <si>
    <t>Dependencies resolved.</t>
  </si>
  <si>
    <t>Removing:</t>
  </si>
  <si>
    <t>Transaction Summary</t>
  </si>
  <si>
    <t>Running transaction check</t>
  </si>
  <si>
    <t>Transaction check succeeded.</t>
  </si>
  <si>
    <t>Running transaction test</t>
  </si>
  <si>
    <t>Transaction test succeeded.</t>
  </si>
  <si>
    <t>Running transaction</t>
  </si>
  <si>
    <t>Removed:</t>
  </si>
  <si>
    <t>Complete!</t>
  </si>
  <si>
    <r>
      <t xml:space="preserve">lrwxrwxrwx 1 root root 10 Mar 13 09:48 </t>
    </r>
    <r>
      <rPr>
        <b/>
        <sz val="11"/>
        <color rgb="FF0000FF"/>
        <rFont val="游ゴシック"/>
        <family val="3"/>
        <charset val="128"/>
        <scheme val="minor"/>
      </rPr>
      <t>/dev/disk/by-partuuid/00000001-01</t>
    </r>
    <r>
      <rPr>
        <sz val="11"/>
        <rFont val="游ゴシック"/>
        <family val="3"/>
        <charset val="128"/>
        <scheme val="minor"/>
      </rPr>
      <t xml:space="preserve"> -&gt; ../../sda1</t>
    </r>
    <phoneticPr fontId="1"/>
  </si>
  <si>
    <r>
      <t xml:space="preserve">lrwxrwxrwx 1 root root 10 Mar 13 09:48 </t>
    </r>
    <r>
      <rPr>
        <b/>
        <sz val="11"/>
        <color rgb="FF0000FF"/>
        <rFont val="游ゴシック"/>
        <family val="3"/>
        <charset val="128"/>
        <scheme val="minor"/>
      </rPr>
      <t>/dev/disk/by-partuuid/00000001-02</t>
    </r>
    <r>
      <rPr>
        <sz val="11"/>
        <rFont val="游ゴシック"/>
        <family val="3"/>
        <charset val="128"/>
        <scheme val="minor"/>
      </rPr>
      <t xml:space="preserve"> -&gt; ../../sda2</t>
    </r>
    <phoneticPr fontId="1"/>
  </si>
  <si>
    <r>
      <t xml:space="preserve">lrwxrwxrwx 1 root root 10 Mar 13 11:07 </t>
    </r>
    <r>
      <rPr>
        <b/>
        <sz val="11"/>
        <color rgb="FF0000FF"/>
        <rFont val="游ゴシック"/>
        <family val="3"/>
        <charset val="128"/>
        <scheme val="minor"/>
      </rPr>
      <t>/dev/disk/by-partuuid/00000002-01</t>
    </r>
    <r>
      <rPr>
        <sz val="11"/>
        <rFont val="游ゴシック"/>
        <family val="3"/>
        <charset val="128"/>
        <scheme val="minor"/>
      </rPr>
      <t xml:space="preserve"> -&gt; ../../sdb1</t>
    </r>
    <phoneticPr fontId="1"/>
  </si>
  <si>
    <t>※ この3ファイルは紛失しても、構築手順に沿って実行すれば再作成可能（多少の違いはあるが、機能的には全く同じものが作成できる）</t>
    <rPh sb="10" eb="12">
      <t>フンシツ</t>
    </rPh>
    <rPh sb="16" eb="18">
      <t>コウチク</t>
    </rPh>
    <rPh sb="18" eb="20">
      <t>テジュン</t>
    </rPh>
    <rPh sb="21" eb="22">
      <t>ソ</t>
    </rPh>
    <rPh sb="24" eb="26">
      <t>ジッコウ</t>
    </rPh>
    <rPh sb="29" eb="32">
      <t>サイサクセイ</t>
    </rPh>
    <rPh sb="32" eb="34">
      <t>カノウ</t>
    </rPh>
    <rPh sb="35" eb="37">
      <t>タショウ</t>
    </rPh>
    <rPh sb="38" eb="39">
      <t>チガ</t>
    </rPh>
    <rPh sb="45" eb="48">
      <t>キノウテキ</t>
    </rPh>
    <rPh sb="50" eb="51">
      <t>マッタ</t>
    </rPh>
    <rPh sb="52" eb="53">
      <t>オナ</t>
    </rPh>
    <rPh sb="57" eb="59">
      <t>サクセイ</t>
    </rPh>
    <phoneticPr fontId="1"/>
  </si>
  <si>
    <t>Remove  1 Package</t>
  </si>
  <si>
    <t>Freed space: 84 M</t>
  </si>
  <si>
    <t xml:space="preserve">  kernel-uek-5.4.17-2011.7.4.el8uek.x86_64</t>
  </si>
  <si>
    <t># 不要なパッケージを削除しておく</t>
    <rPh sb="2" eb="4">
      <t>フヨウ</t>
    </rPh>
    <rPh sb="11" eb="13">
      <t>サクジョ</t>
    </rPh>
    <phoneticPr fontId="1"/>
  </si>
  <si>
    <t>cd</t>
    <phoneticPr fontId="1"/>
  </si>
  <si>
    <t># 除外: backup,dev,proc,run,sys</t>
    <rPh sb="2" eb="4">
      <t>ジョガイ</t>
    </rPh>
    <phoneticPr fontId="1"/>
  </si>
  <si>
    <t xml:space="preserve">  authselect\* \</t>
  </si>
  <si>
    <t xml:space="preserve">  bcache-tools \</t>
  </si>
  <si>
    <t xml:space="preserve">  btrfs-progs \</t>
  </si>
  <si>
    <t xml:space="preserve">  c-ares \</t>
  </si>
  <si>
    <t xml:space="preserve">  crypto-policies-scripts \</t>
  </si>
  <si>
    <t xml:space="preserve">  dnf-plugin-spacewalk \</t>
  </si>
  <si>
    <t xml:space="preserve">  e2fsprogs \</t>
  </si>
  <si>
    <t xml:space="preserve">  e2fsprogs-libs \</t>
  </si>
  <si>
    <t xml:space="preserve">  elfutils-debuginfod-client \</t>
  </si>
  <si>
    <t xml:space="preserve">  firewalld \</t>
  </si>
  <si>
    <t xml:space="preserve">  firewalld-filesystem \</t>
  </si>
  <si>
    <t xml:space="preserve">  fuse-libs \</t>
  </si>
  <si>
    <t xml:space="preserve">  geolite2-city \</t>
  </si>
  <si>
    <t xml:space="preserve">  geolite2-country \</t>
  </si>
  <si>
    <t xml:space="preserve">  iprutils \</t>
  </si>
  <si>
    <t xml:space="preserve">  ipset \</t>
  </si>
  <si>
    <t xml:space="preserve">  ipset-libs \</t>
  </si>
  <si>
    <t xml:space="preserve">  iptables-ebtables \</t>
  </si>
  <si>
    <t xml:space="preserve">  iw\*-firmware \</t>
  </si>
  <si>
    <t xml:space="preserve">  kbd \</t>
  </si>
  <si>
    <t xml:space="preserve">  kbd-legacy \</t>
  </si>
  <si>
    <t xml:space="preserve">  kbd-misc \</t>
  </si>
  <si>
    <t xml:space="preserve">  kpartx \</t>
  </si>
  <si>
    <t xml:space="preserve">  libbasicobjects \</t>
  </si>
  <si>
    <t xml:space="preserve">  libcollection \</t>
  </si>
  <si>
    <t xml:space="preserve">  libdaemon \</t>
  </si>
  <si>
    <t xml:space="preserve">  libdhash \</t>
  </si>
  <si>
    <t xml:space="preserve">  libevent \</t>
  </si>
  <si>
    <t xml:space="preserve">  libgudev \</t>
  </si>
  <si>
    <t xml:space="preserve">  libini_config \</t>
  </si>
  <si>
    <t xml:space="preserve">  libldb \</t>
  </si>
  <si>
    <t xml:space="preserve">  libmaxminddb \</t>
  </si>
  <si>
    <t xml:space="preserve">  libnfsidmap \</t>
  </si>
  <si>
    <t xml:space="preserve">  libnl3 \</t>
  </si>
  <si>
    <t xml:space="preserve">  libnl3-cli \</t>
  </si>
  <si>
    <t xml:space="preserve">  libpath_utils \</t>
  </si>
  <si>
    <t xml:space="preserve">  libref_array \</t>
  </si>
  <si>
    <t xml:space="preserve">  libsecret \</t>
  </si>
  <si>
    <t xml:space="preserve">  libselinux-utils \</t>
  </si>
  <si>
    <t xml:space="preserve">  libtalloc \</t>
  </si>
  <si>
    <t xml:space="preserve">  libtdb \</t>
  </si>
  <si>
    <t xml:space="preserve">  libteam \</t>
  </si>
  <si>
    <t xml:space="preserve">  libtevent \</t>
  </si>
  <si>
    <t xml:space="preserve">  libxkbcommon \</t>
  </si>
  <si>
    <t xml:space="preserve">  memstrack \</t>
  </si>
  <si>
    <t xml:space="preserve">  mozjs60 \</t>
  </si>
  <si>
    <t xml:space="preserve">  newt \</t>
  </si>
  <si>
    <t xml:space="preserve">  nvme-cli \</t>
  </si>
  <si>
    <t xml:space="preserve">  nvmetcli \</t>
  </si>
  <si>
    <t xml:space="preserve">  parted \</t>
  </si>
  <si>
    <t xml:space="preserve">  pigz \</t>
  </si>
  <si>
    <t xml:space="preserve">  pinentry \</t>
  </si>
  <si>
    <t xml:space="preserve">  policycoreutils \</t>
  </si>
  <si>
    <t xml:space="preserve">  polkit \</t>
  </si>
  <si>
    <t xml:space="preserve">  polkit-libs \</t>
  </si>
  <si>
    <t xml:space="preserve">  polkit-pkla-compat \</t>
  </si>
  <si>
    <t xml:space="preserve">  prefixdevname \</t>
  </si>
  <si>
    <t xml:space="preserve">  python3-asn1crypto \</t>
  </si>
  <si>
    <t xml:space="preserve">  python3-cffi \</t>
  </si>
  <si>
    <t xml:space="preserve">  python3-configobj \</t>
  </si>
  <si>
    <t xml:space="preserve">  python3-configshell \</t>
  </si>
  <si>
    <t xml:space="preserve">  python3-cryptography \</t>
  </si>
  <si>
    <t xml:space="preserve">  python3-dbus \</t>
  </si>
  <si>
    <t xml:space="preserve">  python3-decorator \</t>
  </si>
  <si>
    <t xml:space="preserve">  python3-dmidecode \</t>
  </si>
  <si>
    <t xml:space="preserve">  python3-dnf-plugin-spacewalk \</t>
  </si>
  <si>
    <t xml:space="preserve">  python3-firewall \</t>
  </si>
  <si>
    <t xml:space="preserve">  python3-gobject-base \</t>
  </si>
  <si>
    <t xml:space="preserve">  python3-hwdata \</t>
  </si>
  <si>
    <t xml:space="preserve">  python3-idna \</t>
  </si>
  <si>
    <t xml:space="preserve">  python3-kmod \</t>
  </si>
  <si>
    <t xml:space="preserve">  python3-librepo \</t>
  </si>
  <si>
    <t xml:space="preserve">  python3-libselinux \</t>
  </si>
  <si>
    <t xml:space="preserve">  python3-linux-procfs \</t>
  </si>
  <si>
    <t xml:space="preserve">  python3-netifaces \</t>
  </si>
  <si>
    <t xml:space="preserve">  python3-newt \</t>
  </si>
  <si>
    <t xml:space="preserve">  python3-nftables \</t>
  </si>
  <si>
    <t xml:space="preserve">  python3-perf \</t>
  </si>
  <si>
    <t xml:space="preserve">  python3-ply \</t>
  </si>
  <si>
    <t xml:space="preserve">  python3-pyOpenSSL \</t>
  </si>
  <si>
    <t xml:space="preserve">  python3-pycparser \</t>
  </si>
  <si>
    <t xml:space="preserve">  python3-pyparsing \</t>
  </si>
  <si>
    <t xml:space="preserve">  python3-pyudev \</t>
  </si>
  <si>
    <t xml:space="preserve">  python3-rhn-check \</t>
  </si>
  <si>
    <t xml:space="preserve">  python3-rhn-client-tools \</t>
  </si>
  <si>
    <t xml:space="preserve">  python3-rhn-setup \</t>
  </si>
  <si>
    <t xml:space="preserve">  python3-rhnlib \</t>
  </si>
  <si>
    <t xml:space="preserve">  python3-schedutils \</t>
  </si>
  <si>
    <t xml:space="preserve">  python3-slip \</t>
  </si>
  <si>
    <t xml:space="preserve">  python3-slip-dbus \</t>
  </si>
  <si>
    <t xml:space="preserve">  python3-unbound \</t>
  </si>
  <si>
    <t xml:space="preserve">  python3-urwid \</t>
  </si>
  <si>
    <t xml:space="preserve">  rhn-check \</t>
  </si>
  <si>
    <t xml:space="preserve">  rhn-client-tools \</t>
  </si>
  <si>
    <t xml:space="preserve">  rhn-setup \</t>
  </si>
  <si>
    <t xml:space="preserve">  rhnlib \</t>
  </si>
  <si>
    <t xml:space="preserve">  rhnsd \</t>
  </si>
  <si>
    <t xml:space="preserve">  rpm-plugin-selinux \</t>
  </si>
  <si>
    <t xml:space="preserve">  rpm-plugin-systemd-inhibit \</t>
  </si>
  <si>
    <t xml:space="preserve">  selinux-policy \</t>
  </si>
  <si>
    <t xml:space="preserve">  selinux-policy-targeted \</t>
  </si>
  <si>
    <t xml:space="preserve">  shared-mime-info \</t>
  </si>
  <si>
    <t xml:space="preserve">  slang \</t>
  </si>
  <si>
    <t xml:space="preserve">  teamd \</t>
  </si>
  <si>
    <t xml:space="preserve">  timedatex \</t>
  </si>
  <si>
    <t xml:space="preserve">  trousers \</t>
  </si>
  <si>
    <t xml:space="preserve">  trousers-lib \</t>
  </si>
  <si>
    <t xml:space="preserve">  tuned \</t>
  </si>
  <si>
    <t xml:space="preserve">  unbound-libs \</t>
  </si>
  <si>
    <t xml:space="preserve">  usermode \</t>
  </si>
  <si>
    <t xml:space="preserve">  xkeyboard-config</t>
  </si>
  <si>
    <t>==========================================================================================================</t>
  </si>
  <si>
    <t xml:space="preserve">  NetworkManager-1:1.26.0-8.0.1.el8.x86_64</t>
  </si>
  <si>
    <t xml:space="preserve">  NetworkManager-libnm-1:1.26.0-8.0.1.el8.x86_64</t>
  </si>
  <si>
    <t xml:space="preserve">  NetworkManager-team-1:1.26.0-8.0.1.el8.x86_64</t>
  </si>
  <si>
    <t xml:space="preserve">  NetworkManager-tui-1:1.26.0-8.0.1.el8.x86_64</t>
  </si>
  <si>
    <t xml:space="preserve">  authselect-1.2.1-2.el8.x86_64</t>
  </si>
  <si>
    <t xml:space="preserve">  authselect-libs-1.2.1-2.el8.x86_64</t>
  </si>
  <si>
    <t xml:space="preserve">  bcache-tools-1.0.8-3.101.0.1.el8.x86_64</t>
  </si>
  <si>
    <t xml:space="preserve">  btrfs-progs-5.4.0-1.el8.x86_64</t>
  </si>
  <si>
    <t xml:space="preserve">  c-ares-1.13.0-5.el8.x86_64</t>
  </si>
  <si>
    <t xml:space="preserve">  crypto-policies-scripts-20200713-1.git51d1222.el8.noarch</t>
  </si>
  <si>
    <t xml:space="preserve">  dnf-plugin-spacewalk-2.8.5-11.0.2.module+el8.3.0+7814+aac1f1cb.noarch</t>
  </si>
  <si>
    <t xml:space="preserve">  e2fsprogs-1.45.6-1.el8.x86_64</t>
  </si>
  <si>
    <t xml:space="preserve">  e2fsprogs-libs-1.45.6-1.el8.x86_64</t>
  </si>
  <si>
    <t xml:space="preserve">  elfutils-debuginfod-client-0.180-1.el8.x86_64</t>
  </si>
  <si>
    <t xml:space="preserve">  firewalld-0.8.2-2.0.1.el8.noarch</t>
  </si>
  <si>
    <t xml:space="preserve">  firewalld-filesystem-0.8.2-2.0.1.el8.noarch</t>
  </si>
  <si>
    <t xml:space="preserve">  fuse-libs-2.9.7-12.0.2.el8.x86_64</t>
  </si>
  <si>
    <t xml:space="preserve">  geolite2-city-20180605-1.el8.noarch</t>
  </si>
  <si>
    <t xml:space="preserve">  geolite2-country-20180605-1.el8.noarch</t>
  </si>
  <si>
    <t xml:space="preserve">  iprutils-2.4.19-1.el8.x86_64</t>
  </si>
  <si>
    <t xml:space="preserve">  ipset-7.1-1.el8.x86_64</t>
  </si>
  <si>
    <t xml:space="preserve">  ipset-libs-7.1-1.el8.x86_64</t>
  </si>
  <si>
    <t xml:space="preserve">  iptables-ebtables-1.8.4-15.0.1.el8.x86_64</t>
  </si>
  <si>
    <t xml:space="preserve">  iwl100-firmware-999:39.31.5.1-999.5.el8.noarch</t>
  </si>
  <si>
    <t xml:space="preserve">  iwl1000-firmware-999:39.31.5.1-999.5.el8.noarch</t>
  </si>
  <si>
    <t xml:space="preserve">  iwl105-firmware-999:18.168.6.1-999.5.el8.noarch</t>
  </si>
  <si>
    <t xml:space="preserve">  iwl135-firmware-999:18.168.6.1-999.5.el8.noarch</t>
  </si>
  <si>
    <t xml:space="preserve">  iwl2000-firmware-999:18.168.6.1-999.5.el8.noarch</t>
  </si>
  <si>
    <t xml:space="preserve">  iwl2030-firmware-999:18.168.6.1-999.5.el8.noarch</t>
  </si>
  <si>
    <t xml:space="preserve">  iwl3160-firmware-999:25.30.13.0-999.5.el8.noarch</t>
  </si>
  <si>
    <t xml:space="preserve">  iwl5000-firmware-999:8.83.5.1_1-999.5.el8.noarch</t>
  </si>
  <si>
    <t xml:space="preserve">  iwl5150-firmware-999:8.24.2.2-999.5.el8.noarch</t>
  </si>
  <si>
    <t xml:space="preserve">  iwl6000-firmware-999:9.221.4.1-999.5.el8.noarch</t>
  </si>
  <si>
    <t xml:space="preserve">  iwl6000g2a-firmware-999:18.168.6.1-999.5.el8.noarch</t>
  </si>
  <si>
    <t xml:space="preserve">  iwl6050-firmware-999:41.28.5.1-999.5.el8.noarch</t>
  </si>
  <si>
    <t xml:space="preserve">  iwl7260-firmware-999:25.30.13.0-999.5.el8.noarch</t>
  </si>
  <si>
    <t xml:space="preserve">  kbd-2.0.4-10.el8.x86_64</t>
  </si>
  <si>
    <t xml:space="preserve">  kbd-legacy-2.0.4-10.el8.noarch</t>
  </si>
  <si>
    <t xml:space="preserve">  kbd-misc-2.0.4-10.el8.noarch</t>
  </si>
  <si>
    <t xml:space="preserve">  kpartx-0.8.4-5.el8.x86_64</t>
  </si>
  <si>
    <t xml:space="preserve">  libbasicobjects-0.1.1-39.el8.x86_64</t>
  </si>
  <si>
    <t xml:space="preserve">  libcollection-0.7.0-39.el8.x86_64</t>
  </si>
  <si>
    <t xml:space="preserve">  libdaemon-0.14-15.el8.x86_64</t>
  </si>
  <si>
    <t xml:space="preserve">  libdhash-0.5.0-39.el8.x86_64</t>
  </si>
  <si>
    <t xml:space="preserve">  libevent-2.1.8-5.el8.x86_64</t>
  </si>
  <si>
    <t xml:space="preserve">  libgudev-232-4.el8.x86_64</t>
  </si>
  <si>
    <t xml:space="preserve">  libini_config-1.3.1-39.el8.x86_64</t>
  </si>
  <si>
    <t xml:space="preserve">  libldb-2.1.3-2.el8.x86_64</t>
  </si>
  <si>
    <t xml:space="preserve">  libmaxminddb-1.2.0-10.el8.x86_64</t>
  </si>
  <si>
    <t xml:space="preserve">  libndp-1.7-3.el8.x86_64</t>
  </si>
  <si>
    <t xml:space="preserve">  libnfsidmap-1:2.3.3-35.el8.x86_64</t>
  </si>
  <si>
    <t xml:space="preserve">  libnl3-3.5.0-1.el8.x86_64</t>
  </si>
  <si>
    <t xml:space="preserve">  libnl3-cli-3.5.0-1.el8.x86_64</t>
  </si>
  <si>
    <t xml:space="preserve">  libpath_utils-0.2.1-39.el8.x86_64</t>
  </si>
  <si>
    <t xml:space="preserve">  libref_array-0.1.5-39.el8.x86_64</t>
  </si>
  <si>
    <t xml:space="preserve">  libsecret-0.18.6-1.el8.x86_64</t>
  </si>
  <si>
    <t xml:space="preserve">  libselinux-utils-2.9-3.el8.x86_64</t>
  </si>
  <si>
    <t xml:space="preserve">  libss-1.45.6-1.el8.x86_64</t>
  </si>
  <si>
    <t xml:space="preserve">  libsss_autofs-2.3.0-9.0.1.el8.x86_64</t>
  </si>
  <si>
    <t xml:space="preserve">  libsss_certmap-2.3.0-9.0.1.el8.x86_64</t>
  </si>
  <si>
    <t xml:space="preserve">  libsss_idmap-2.3.0-9.0.1.el8.x86_64</t>
  </si>
  <si>
    <t xml:space="preserve">  libsss_nss_idmap-2.3.0-9.0.1.el8.x86_64</t>
  </si>
  <si>
    <t xml:space="preserve">  libsss_sudo-2.3.0-9.0.1.el8.x86_64</t>
  </si>
  <si>
    <t xml:space="preserve">  libtalloc-2.3.1-2.el8.x86_64</t>
  </si>
  <si>
    <t xml:space="preserve">  libtdb-1.4.3-1.el8.x86_64</t>
  </si>
  <si>
    <t xml:space="preserve">  libteam-1.31-2.el8.x86_64</t>
  </si>
  <si>
    <t xml:space="preserve">  libtevent-0.10.2-2.el8.x86_64</t>
  </si>
  <si>
    <t xml:space="preserve">  libxkbcommon-0.9.1-1.el8.x86_64</t>
  </si>
  <si>
    <t xml:space="preserve">  memstrack-0.1.11-1.el8.x86_64</t>
  </si>
  <si>
    <t xml:space="preserve">  mozjs60-60.9.0-4.0.1.el8.x86_64</t>
  </si>
  <si>
    <t xml:space="preserve">  newt-0.52.20-11.el8.x86_64</t>
  </si>
  <si>
    <t xml:space="preserve">  nvme-cli-1.12-2.el8.x86_64</t>
  </si>
  <si>
    <t xml:space="preserve">  nvmetcli-0.6-2.el8.noarch</t>
  </si>
  <si>
    <t xml:space="preserve">  parted-3.2-38.0.1.el8.x86_64</t>
  </si>
  <si>
    <t xml:space="preserve">  pigz-2.4-4.el8.x86_64</t>
  </si>
  <si>
    <t xml:space="preserve">  pinentry-1.1.0-2.el8.x86_64</t>
  </si>
  <si>
    <t xml:space="preserve">  policycoreutils-2.9-9.0.1.el8.x86_64</t>
  </si>
  <si>
    <t xml:space="preserve">  polkit-0.115-11.0.1.el8.x86_64</t>
  </si>
  <si>
    <t xml:space="preserve">  polkit-libs-0.115-11.0.1.el8.x86_64</t>
  </si>
  <si>
    <t xml:space="preserve">  polkit-pkla-compat-0.1-12.el8.x86_64</t>
  </si>
  <si>
    <t xml:space="preserve">  prefixdevname-0.1.0-6.el8.x86_64</t>
  </si>
  <si>
    <t xml:space="preserve">  python3-asn1crypto-0.24.0-3.el8.noarch</t>
  </si>
  <si>
    <t xml:space="preserve">  python3-cffi-1.11.5-5.el8.x86_64</t>
  </si>
  <si>
    <t xml:space="preserve">  python3-configobj-5.0.6-11.el8.noarch</t>
  </si>
  <si>
    <t xml:space="preserve">  python3-configshell-1:1.1.28-1.0.1.el8.noarch</t>
  </si>
  <si>
    <t xml:space="preserve">  python3-cryptography-2.3-3.el8.x86_64</t>
  </si>
  <si>
    <t xml:space="preserve">  python3-dbus-1.2.4-15.el8.x86_64</t>
  </si>
  <si>
    <t xml:space="preserve">  python3-decorator-4.2.1-2.el8.noarch</t>
  </si>
  <si>
    <t xml:space="preserve">  python3-dmidecode-3.12.2-15.el8.x86_64</t>
  </si>
  <si>
    <t xml:space="preserve">  python3-dnf-plugin-spacewalk-2.8.5-11.0.2.module+el8.3.0+7814+aac1f1cb.noarch</t>
  </si>
  <si>
    <t xml:space="preserve">  python3-firewall-0.8.2-2.0.1.el8.noarch</t>
  </si>
  <si>
    <t xml:space="preserve">  python3-gobject-base-3.28.3-2.el8.x86_64</t>
  </si>
  <si>
    <t xml:space="preserve">  python3-hwdata-2.3.6-3.el8.noarch</t>
  </si>
  <si>
    <t xml:space="preserve">  python3-idna-2.5-5.el8.noarch</t>
  </si>
  <si>
    <t xml:space="preserve">  python3-kmod-0.9-20.el8.x86_64</t>
  </si>
  <si>
    <t xml:space="preserve">  python3-librepo-1.12.0-2.el8.x86_64</t>
  </si>
  <si>
    <t xml:space="preserve">  python3-libselinux-2.9-3.el8.x86_64</t>
  </si>
  <si>
    <t xml:space="preserve">  python3-linux-procfs-0.6.2-2.el8.noarch</t>
  </si>
  <si>
    <t xml:space="preserve">  python3-netifaces-0.10.6-4.el8.x86_64</t>
  </si>
  <si>
    <t xml:space="preserve">  python3-newt-0.52.20-11.el8.x86_64</t>
  </si>
  <si>
    <t xml:space="preserve">  python3-nftables-1:0.9.3-16.el8.x86_64</t>
  </si>
  <si>
    <t xml:space="preserve">  python3-perf-4.18.0-240.el8.x86_64</t>
  </si>
  <si>
    <t xml:space="preserve">  python3-ply-3.9-8.el8.noarch</t>
  </si>
  <si>
    <t xml:space="preserve">  python3-pyOpenSSL-18.0.0-1.el8.noarch</t>
  </si>
  <si>
    <t xml:space="preserve">  python3-pycparser-2.14-14.el8.noarch</t>
  </si>
  <si>
    <t xml:space="preserve">  python3-pyparsing-2.1.10-7.el8.noarch</t>
  </si>
  <si>
    <t xml:space="preserve">  python3-pyudev-0.21.0-7.el8.noarch</t>
  </si>
  <si>
    <t xml:space="preserve">  python3-rhn-check-2.8.16-13.0.3.module+el8.3.0+7814+aac1f1cb.x86_64</t>
  </si>
  <si>
    <t xml:space="preserve">  python3-rhn-client-tools-2.8.16-13.0.3.module+el8.3.0+7814+aac1f1cb.x86_64</t>
  </si>
  <si>
    <t xml:space="preserve">  python3-rhn-setup-2.8.16-13.0.3.module+el8.3.0+7814+aac1f1cb.x86_64</t>
  </si>
  <si>
    <t xml:space="preserve">  python3-rhnlib-2.8.6-8.0.1.module+el8.3.0+7814+aac1f1cb.noarch</t>
  </si>
  <si>
    <t xml:space="preserve">  python3-schedutils-0.6-6.el8.x86_64</t>
  </si>
  <si>
    <t xml:space="preserve">  python3-slip-0.6.4-11.el8.noarch</t>
  </si>
  <si>
    <t xml:space="preserve">  python3-slip-dbus-0.6.4-11.el8.noarch</t>
  </si>
  <si>
    <t xml:space="preserve">  python3-unbound-1.7.3-14.el8.x86_64</t>
  </si>
  <si>
    <t xml:space="preserve">  python3-urwid-1.3.1-4.el8.x86_64</t>
  </si>
  <si>
    <t xml:space="preserve">  rhn-check-2.8.16-13.0.3.module+el8.3.0+7814+aac1f1cb.x86_64</t>
  </si>
  <si>
    <t xml:space="preserve">  rhn-client-tools-2.8.16-13.0.3.module+el8.3.0+7814+aac1f1cb.x86_64</t>
  </si>
  <si>
    <t xml:space="preserve">  rhn-setup-2.8.16-13.0.3.module+el8.3.0+7814+aac1f1cb.x86_64</t>
  </si>
  <si>
    <t xml:space="preserve">  rhnlib-2.8.6-8.0.1.module+el8.3.0+7814+aac1f1cb.noarch</t>
  </si>
  <si>
    <t xml:space="preserve">  rhnsd-5.0.35-3.0.1.module+el8.3.0+7814+aac1f1cb.x86_64</t>
  </si>
  <si>
    <t xml:space="preserve">  rpm-plugin-selinux-4.14.3-4.el8.x86_64</t>
  </si>
  <si>
    <t xml:space="preserve">  rpm-plugin-systemd-inhibit-4.14.3-4.el8.x86_64</t>
  </si>
  <si>
    <t xml:space="preserve">  selinux-policy-3.14.3-54.0.1.el8.noarch</t>
  </si>
  <si>
    <t xml:space="preserve">  selinux-policy-targeted-3.14.3-54.0.1.el8.noarch</t>
  </si>
  <si>
    <t xml:space="preserve">  shared-mime-info-1.9-3.el8.x86_64</t>
  </si>
  <si>
    <t xml:space="preserve">  slang-2.3.2-3.el8.x86_64</t>
  </si>
  <si>
    <t xml:space="preserve">  sssd-client-2.3.0-9.0.1.el8.x86_64</t>
  </si>
  <si>
    <t xml:space="preserve">  sssd-common-2.3.0-9.0.1.el8.x86_64</t>
  </si>
  <si>
    <t xml:space="preserve">  sssd-kcm-2.3.0-9.0.1.el8.x86_64</t>
  </si>
  <si>
    <t xml:space="preserve">  sssd-nfs-idmap-2.3.0-9.0.1.el8.x86_64</t>
  </si>
  <si>
    <t xml:space="preserve">  teamd-1.31-2.el8.x86_64</t>
  </si>
  <si>
    <t xml:space="preserve">  timedatex-0.5-3.el8.x86_64</t>
  </si>
  <si>
    <t xml:space="preserve">  trousers-0.3.14-4.el8.x86_64</t>
  </si>
  <si>
    <t xml:space="preserve">  trousers-lib-0.3.14-4.el8.x86_64</t>
  </si>
  <si>
    <t xml:space="preserve">  tuned-2.14.0-3.0.1.el8.noarch</t>
  </si>
  <si>
    <t xml:space="preserve">  unbound-libs-1.7.3-14.el8.x86_64</t>
  </si>
  <si>
    <t xml:space="preserve">  usermode-1.113-1.el8.x86_64</t>
  </si>
  <si>
    <t xml:space="preserve">  xkeyboard-config-2.28-1.el8.noarch</t>
  </si>
  <si>
    <t>dracut: dracut module 'modsign' will not be installed, because command 'keyctl' could not be found!</t>
  </si>
  <si>
    <t>dracut: dracut module 'busybox' will not be installed, because command 'busybox' could not be found!</t>
  </si>
  <si>
    <t>dracut: dracut module 'i18n' will not be installed, because command 'setfont' could not be found!</t>
  </si>
  <si>
    <t>dracut: dracut module 'i18n' will not be installed, because command 'loadkeys' could not be found!</t>
  </si>
  <si>
    <t>dracut: dracut module 'i18n' will not be installed, because command 'kbd_mode' could not be found!</t>
  </si>
  <si>
    <t>dracut: dracut module 'btrfs' will not be installed, because command 'btrfs' could not be found!</t>
  </si>
  <si>
    <t>dracut: dracut module 'dmraid' will not be installed, because command 'dmraid' could not be found!</t>
  </si>
  <si>
    <t>dracut: dracut module 'mdraid' will not be installed, because command 'mdadm' could not be found!</t>
  </si>
  <si>
    <t>dracut: dracut module 'stratis' will not be installed, because command 'stratisd-init' could not be found!</t>
  </si>
  <si>
    <t>dracut: dracut module 'cifs' will not be installed, because command 'mount.cifs' could not be found!</t>
  </si>
  <si>
    <t>dracut: dracut module 'iscsi' will not be installed, because command 'iscsi-iname' could not be found!</t>
  </si>
  <si>
    <t>dracut: dracut module 'iscsi' will not be installed, because command 'iscsiadm' could not be found!</t>
  </si>
  <si>
    <t>dracut: dracut module 'iscsi' will not be installed, because command 'iscsid' could not be found!</t>
  </si>
  <si>
    <t>dracut: 95nfs: Could not find any command of 'rpcbind portmap'!</t>
  </si>
  <si>
    <t>dracut: memstrack is not available</t>
  </si>
  <si>
    <t>dracut: If you need to use rd.memdebug&gt;=4, please install memstrack</t>
  </si>
  <si>
    <t>dracut: *** Including module: bash ***</t>
  </si>
  <si>
    <t>dracut: *** Including module: systemd ***</t>
  </si>
  <si>
    <t>dracut: *** Including module: systemd-initrd ***</t>
  </si>
  <si>
    <t>dracut: *** Including module: network-legacy ***</t>
  </si>
  <si>
    <t>dracut: *** Including module: network ***</t>
  </si>
  <si>
    <t>dracut: *** Including module: ifcfg ***</t>
  </si>
  <si>
    <t>dracut: *** Including module: crypt ***</t>
  </si>
  <si>
    <t>dracut: *** Including module: dm ***</t>
  </si>
  <si>
    <t>dracut: Skipping udev rule: 64-device-mapper.rules</t>
  </si>
  <si>
    <t>dracut: Skipping udev rule: 60-persistent-storage-dm.rules</t>
  </si>
  <si>
    <t>dracut: Skipping udev rule: 55-dm.rules</t>
  </si>
  <si>
    <t>dracut: *** Including module: kernel-modules ***</t>
  </si>
  <si>
    <t>dracut: *** Including module: kernel-modules-extra ***</t>
  </si>
  <si>
    <t>dracut: *** Including module: kernel-network-modules ***</t>
  </si>
  <si>
    <t>dracut: *** Including module: lvm ***</t>
  </si>
  <si>
    <t>dracut: Skipping udev rule: 56-lvm.rules</t>
  </si>
  <si>
    <t>dracut: Skipping udev rule: 60-persistent-storage-lvm.rules</t>
  </si>
  <si>
    <t>dracut: *** Including module: resume ***</t>
  </si>
  <si>
    <t>dracut: *** Including module: rootfs-block ***</t>
  </si>
  <si>
    <t>dracut: *** Including module: terminfo ***</t>
  </si>
  <si>
    <t>dracut: *** Including module: udev-rules ***</t>
  </si>
  <si>
    <t>dracut: Skipping udev rule: 91-permissions.rules</t>
  </si>
  <si>
    <t>dracut: Skipping udev rule: 80-drivers-modprobe.rules</t>
  </si>
  <si>
    <t>dracut: *** Including module: biosdevname ***</t>
  </si>
  <si>
    <t>dracut: *** Including module: dracut-systemd ***</t>
  </si>
  <si>
    <t>dracut: *** Including module: usrmount ***</t>
  </si>
  <si>
    <t>dracut: *** Including module: base ***</t>
  </si>
  <si>
    <t>dracut: *** Including module: fs-lib ***</t>
  </si>
  <si>
    <t>dracut: *** Including module: microcode_ctl-fw_dir_override ***</t>
  </si>
  <si>
    <t>dracut:   microcode_ctl module: mangling fw_dir</t>
  </si>
  <si>
    <t>dracut:     microcode_ctl: reset fw_dir to "/lib/firmware/updates /lib/firmware"</t>
  </si>
  <si>
    <t>dracut:     microcode_ctl: processing data directory  "/usr/share/microcode_ctl/ucode_with_caveats/intel"...</t>
  </si>
  <si>
    <t>intel: model '', path ' intel-ucode/*', kvers ' 5.4.17 4.10.0'</t>
  </si>
  <si>
    <t>intel: blacklist ''</t>
  </si>
  <si>
    <t>dracut:       microcode_ctl: intel: caveats check for kernel version "4.18.0-240.el8.x86_64" passed, adding "/usr/share/microcode_ctl/ucode_with_caveats/intel" to fw_dir variable</t>
  </si>
  <si>
    <t>dracut:     microcode_ctl: processing data directory  "/usr/share/microcode_ctl/ucode_with_caveats/intel-06-4e-03"...</t>
  </si>
  <si>
    <t>intel-06-4e-03: model 'GenuineIntel 06-4e-03', path ' intel-ucode/06-4e-03', kvers ''</t>
  </si>
  <si>
    <t>intel-06-4e-03: blacklist ''</t>
  </si>
  <si>
    <t>Current CPU model 'GenuineIntel 06-9e-09' doesn't match configuration CPU model 'GenuineIntel 06-4e-03', skipping</t>
  </si>
  <si>
    <t>dracut:     microcode_ctl: configuration "intel-06-4e-03" is ignored</t>
  </si>
  <si>
    <t>dracut:     microcode_ctl: processing data directory  "/usr/share/microcode_ctl/ucode_with_caveats/intel-06-4f-01"...</t>
  </si>
  <si>
    <t>intel-06-4f-01: model 'GenuineIntel 06-4f-01', path ' intel-ucode/06-4f-01', kvers ' 5.4.17 4.17.0 3.10.0-894 3.10.0-862.6.1 3.10.0-693.35.1 3.10.0-514.52.1 3.10.0-327.70.1 2.6.32-754.1.1 2.6.32-573.58.1 2.6.32-504.71.1 2.6.32-431.90.1 2.6.32-358.90.1'</t>
  </si>
  <si>
    <t>intel-06-4f-01: blacklist ''</t>
  </si>
  <si>
    <t>Current CPU model 'GenuineIntel 06-9e-09' doesn't match configuration CPU model 'GenuineIntel 06-4f-01', skipping</t>
  </si>
  <si>
    <t>dracut:     microcode_ctl: configuration "intel-06-4f-01" is ignored</t>
  </si>
  <si>
    <t>dracut:     microcode_ctl: processing data directory  "/usr/share/microcode_ctl/ucode_with_caveats/intel-06-5e-03"...</t>
  </si>
  <si>
    <t>intel-06-5e-03: model 'GenuineIntel 06-5e-03', path ' intel-ucode/06-5e-03', kvers ''</t>
  </si>
  <si>
    <t>intel-06-5e-03: blacklist ''</t>
  </si>
  <si>
    <t>Current CPU model 'GenuineIntel 06-9e-09' doesn't match configuration CPU model 'GenuineIntel 06-5e-03', skipping</t>
  </si>
  <si>
    <t>dracut:     microcode_ctl: configuration "intel-06-5e-03" is ignored</t>
  </si>
  <si>
    <t>dracut:     microcode_ctl: processing data directory  "/usr/share/microcode_ctl/ucode_with_caveats/intel-06-8e-9e-0x-0xca"...</t>
  </si>
  <si>
    <t>intel-06-8e-9e-0x-0xca: model '', path ' intel-ucode/*', kvers ''</t>
  </si>
  <si>
    <t>intel-06-8e-9e-0x-0xca: blacklist ''</t>
  </si>
  <si>
    <t>intel-06-8e-9e-0x-0xca: caveat is disabled in configuration</t>
  </si>
  <si>
    <t>dracut:     microcode_ctl: kernel version "4.18.0-240.el8.x86_64" failed early load check for "intel-06-8e-9e-0x-0xca", skipping</t>
  </si>
  <si>
    <t>dracut:     microcode_ctl: processing data directory  "/usr/share/microcode_ctl/ucode_with_caveats/intel-06-8e-9e-0x-dell"...</t>
  </si>
  <si>
    <t>intel-06-8e-9e-0x-dell: model '', path ' intel-ucode/*', kvers ''</t>
  </si>
  <si>
    <t>intel-06-8e-9e-0x-dell: blacklist ''</t>
  </si>
  <si>
    <t>dracut:       microcode_ctl: intel-06-8e-9e-0x-dell: caveats check for kernel version "4.18.0-240.el8.x86_64" passed, adding "/usr/share/microcode_ctl/ucode_with_caveats/intel-06-8e-9e-0x-dell" to fw_dir variable</t>
  </si>
  <si>
    <t>dracut:     microcode_ctl: final fw_dir: "/usr/share/microcode_ctl/ucode_with_caveats/intel-06-8e-9e-0x-dell /lib/firmware/updates /lib/firmware"</t>
  </si>
  <si>
    <t>dracut: *** Including module: shutdown ***</t>
  </si>
  <si>
    <t>dracut: *** Including modules done ***</t>
  </si>
  <si>
    <t>dracut: *** Installing kernel module dependencies ***</t>
  </si>
  <si>
    <t>dracut: *** Installing kernel module dependencies done ***</t>
  </si>
  <si>
    <t>dracut: *** Resolving executable dependencies ***</t>
  </si>
  <si>
    <t>dracut: *** Resolving executable dependencies done***</t>
  </si>
  <si>
    <t>dracut: *** Hardlinking files ***</t>
  </si>
  <si>
    <t>dracut: *** Hardlinking files done ***</t>
  </si>
  <si>
    <t>dracut: Could not find 'strip'. Not stripping the initramfs.</t>
  </si>
  <si>
    <t>dracut: *** Generating early-microcode cpio image ***</t>
  </si>
  <si>
    <t>dracut: *** Constructing GenuineIntel.bin ****</t>
  </si>
  <si>
    <t>dracut: *** Store current command line parameters ***</t>
  </si>
  <si>
    <t>dracut: *** Creating image file '/boot/initramfs-4.18.0-240.el8.x86_64.img' ***</t>
  </si>
  <si>
    <t>dracut: *** Creating initramfs image file '/boot/initramfs-4.18.0-240.el8.x86_64.img' done ***</t>
  </si>
  <si>
    <t>Generating grub configuration file ...</t>
  </si>
  <si>
    <t>tar czvf backup/installed.tgz $(ls -a | grep -v '^\.$' | grep -v '^\.\.$' | grep -v '^backup$' | grep -v '^dev$' | grep -v '^proc$' | grep -v '^run$' | grep -v '^sys$')</t>
    <phoneticPr fontId="1"/>
  </si>
  <si>
    <t># 全領域にランダムなデータを書き込む（既存のパーティションが存在していた場合には、書き込み完了後に再起動して、やり無し。その場合は書き込みはスキップで）</t>
    <phoneticPr fontId="1"/>
  </si>
  <si>
    <t># パッケージ追加・削除前に、現状を記録しておく</t>
    <rPh sb="7" eb="9">
      <t>ツイカ</t>
    </rPh>
    <rPh sb="10" eb="12">
      <t>サクジョ</t>
    </rPh>
    <rPh sb="12" eb="13">
      <t>マエ</t>
    </rPh>
    <rPh sb="15" eb="17">
      <t>ゲンジョウ</t>
    </rPh>
    <rPh sb="18" eb="20">
      <t>キロク</t>
    </rPh>
    <phoneticPr fontId="1"/>
  </si>
  <si>
    <t>sudo mkdir /backup/iso/</t>
    <phoneticPr fontId="1"/>
  </si>
  <si>
    <t>/backup/iso/</t>
    <phoneticPr fontId="1"/>
  </si>
  <si>
    <t>sudo mv V*.iso /backup/iso/</t>
    <phoneticPr fontId="1"/>
  </si>
  <si>
    <t>sudo chmod 444 /backup/iso/V*.iso</t>
    <phoneticPr fontId="1"/>
  </si>
  <si>
    <t>sudo ln -sf /backup/iso/V*.iso /backup/iso/OracleLinux.iso</t>
    <phoneticPr fontId="1"/>
  </si>
  <si>
    <t># 既存のリポジトリをすべて無効化</t>
    <rPh sb="2" eb="4">
      <t>キソン</t>
    </rPh>
    <rPh sb="14" eb="17">
      <t>ムコウカ</t>
    </rPh>
    <phoneticPr fontId="1"/>
  </si>
  <si>
    <t># コピーしたインストーラ内のリポジトリを有効化</t>
    <rPh sb="13" eb="14">
      <t>ナイ</t>
    </rPh>
    <rPh sb="21" eb="23">
      <t>ユウコウ</t>
    </rPh>
    <rPh sb="23" eb="24">
      <t>カ</t>
    </rPh>
    <phoneticPr fontId="1"/>
  </si>
  <si>
    <t># UEK カーネルは Oracle Linux 独自のものなので削除（上記の手順を踏まないと、ロックされていて削除できない）</t>
  </si>
  <si>
    <t>rpm -qa | LANG=C sort | sudo tee /backup/common/lvm/rpm-qa.minimal</t>
    <phoneticPr fontId="1"/>
  </si>
  <si>
    <t>sudo systemctl list-unit-files | LANG=C sort | sudo tee /backup/common/lvm/systemd-services.minimal</t>
    <phoneticPr fontId="1"/>
  </si>
  <si>
    <t>-.mount                                                                generated</t>
  </si>
  <si>
    <t>271 unit files listed.</t>
  </si>
  <si>
    <t>NetworkManager-dispatcher.service                                      enabled</t>
  </si>
  <si>
    <t>NetworkManager-wait-online.service                                     enabled</t>
  </si>
  <si>
    <t>NetworkManager.service                                                 enabled</t>
  </si>
  <si>
    <t>UNIT FILE                                                              STATE</t>
  </si>
  <si>
    <t>auditd.service                                                         enabled</t>
  </si>
  <si>
    <t>autovt@.service                                                        enabled</t>
  </si>
  <si>
    <t>backup.mount                                                           generated</t>
  </si>
  <si>
    <t>basic.target                                                           static</t>
  </si>
  <si>
    <t>blk-availability.service                                               disabled</t>
  </si>
  <si>
    <t>bluetooth.target                                                       static</t>
  </si>
  <si>
    <t>boot-complete.target                                                   static</t>
  </si>
  <si>
    <t>boot.mount                                                             generated</t>
  </si>
  <si>
    <t>chrony-dnssrv@.service                                                 static</t>
  </si>
  <si>
    <t>chrony-dnssrv@.timer                                                   disabled</t>
  </si>
  <si>
    <t>chrony-wait.service                                                    disabled</t>
  </si>
  <si>
    <t>chronyd.service                                                        enabled</t>
  </si>
  <si>
    <t>console-getty.service                                                  disabled</t>
  </si>
  <si>
    <t>container-getty@.service                                               static</t>
  </si>
  <si>
    <t>cpupower.service                                                       disabled</t>
  </si>
  <si>
    <t>crond.service                                                          enabled</t>
  </si>
  <si>
    <t>cryptsetup-pre.target                                                  static</t>
  </si>
  <si>
    <t>cryptsetup.target                                                      static</t>
  </si>
  <si>
    <t>ctrl-alt-del.target                                                    disabled</t>
  </si>
  <si>
    <t>dbus-org.fedoraproject.FirewallD1.service                              enabled</t>
  </si>
  <si>
    <t>dbus-org.freedesktop.hostname1.service                                 static</t>
  </si>
  <si>
    <t>dbus-org.freedesktop.locale1.service                                   static</t>
  </si>
  <si>
    <t>dbus-org.freedesktop.login1.service                                    static</t>
  </si>
  <si>
    <t>dbus-org.freedesktop.nm-dispatcher.service                             enabled</t>
  </si>
  <si>
    <t>dbus-org.freedesktop.portable1.service                                 static</t>
  </si>
  <si>
    <t>dbus-org.freedesktop.timedate1.service                                 enabled</t>
  </si>
  <si>
    <t>dbus.service                                                           static</t>
  </si>
  <si>
    <t>dbus.socket                                                            static</t>
  </si>
  <si>
    <t>debug-shell.service                                                    disabled</t>
  </si>
  <si>
    <t>default.target                                                         indirect</t>
  </si>
  <si>
    <t>dev-hugepages.mount                                                    static</t>
  </si>
  <si>
    <t>dev-mapper-vg0\x2dswap.swap                                            generated</t>
  </si>
  <si>
    <t>dev-mqueue.mount                                                       static</t>
  </si>
  <si>
    <t>dm-event.service                                                       static</t>
  </si>
  <si>
    <t>dm-event.socket                                                        enabled</t>
  </si>
  <si>
    <t>dnf-makecache.service                                                  static</t>
  </si>
  <si>
    <t>dnf-makecache.timer                                                    enabled</t>
  </si>
  <si>
    <t>dracut-cmdline.service                                                 static</t>
  </si>
  <si>
    <t>dracut-initqueue.service                                               static</t>
  </si>
  <si>
    <t>dracut-mount.service                                                   static</t>
  </si>
  <si>
    <t>dracut-pre-mount.service                                               static</t>
  </si>
  <si>
    <t>dracut-pre-pivot.service                                               static</t>
  </si>
  <si>
    <t>dracut-pre-trigger.service                                             static</t>
  </si>
  <si>
    <t>dracut-pre-udev.service                                                static</t>
  </si>
  <si>
    <t>dracut-shutdown.service                                                static</t>
  </si>
  <si>
    <t>ebtables.service                                                       disabled</t>
  </si>
  <si>
    <t>emergency.service                                                      static</t>
  </si>
  <si>
    <t>emergency.target                                                       static</t>
  </si>
  <si>
    <t>exit.target                                                            disabled</t>
  </si>
  <si>
    <t>final.target                                                           static</t>
  </si>
  <si>
    <t>firewalld.service                                                      enabled</t>
  </si>
  <si>
    <t>fstrim.service                                                         static</t>
  </si>
  <si>
    <t>fstrim.timer                                                           disabled</t>
  </si>
  <si>
    <t>getty-pre.target                                                       static</t>
  </si>
  <si>
    <t>getty.target                                                           static</t>
  </si>
  <si>
    <t>getty@.service                                                         enabled</t>
  </si>
  <si>
    <t>graphical.target                                                       static</t>
  </si>
  <si>
    <t>grub-boot-indeterminate.service                                        static</t>
  </si>
  <si>
    <t>halt-local.service                                                     static</t>
  </si>
  <si>
    <t>halt.target                                                            disabled</t>
  </si>
  <si>
    <t>hibernate.target                                                       static</t>
  </si>
  <si>
    <t>hybrid-sleep.target                                                    static</t>
  </si>
  <si>
    <t>hypervfcopyd.service                                                   static</t>
  </si>
  <si>
    <t>hypervkvpd.service                                                     static</t>
  </si>
  <si>
    <t>hypervvssd.service                                                     static</t>
  </si>
  <si>
    <t>import-state.service                                                   enabled</t>
  </si>
  <si>
    <t>initrd-cleanup.service                                                 static</t>
  </si>
  <si>
    <t>initrd-fs.target                                                       static</t>
  </si>
  <si>
    <t>initrd-parse-etc.service                                               static</t>
  </si>
  <si>
    <t>initrd-root-device.target                                              static</t>
  </si>
  <si>
    <t>initrd-root-fs.target                                                  static</t>
  </si>
  <si>
    <t>initrd-switch-root.service                                             static</t>
  </si>
  <si>
    <t>initrd-switch-root.target                                              static</t>
  </si>
  <si>
    <t>initrd-udevadm-cleanup-db.service                                      static</t>
  </si>
  <si>
    <t>initrd.target                                                          static</t>
  </si>
  <si>
    <t>iprdump.service                                                        disabled</t>
  </si>
  <si>
    <t>iprinit.service                                                        disabled</t>
  </si>
  <si>
    <t>iprupdate.service                                                      disabled</t>
  </si>
  <si>
    <t>iprutils.target                                                        disabled</t>
  </si>
  <si>
    <t>irqbalance.service                                                     enabled</t>
  </si>
  <si>
    <t>kdump.service                                                          enabled</t>
  </si>
  <si>
    <t>kexec.target                                                           disabled</t>
  </si>
  <si>
    <t>kmod-static-nodes.service                                              static</t>
  </si>
  <si>
    <t>ldconfig.service                                                       static</t>
  </si>
  <si>
    <t>loadmodules.service                                                    enabled</t>
  </si>
  <si>
    <t>local-fs-pre.target                                                    static</t>
  </si>
  <si>
    <t>local-fs.target                                                        static</t>
  </si>
  <si>
    <t>lvm2-lvmpolld.service                                                  static</t>
  </si>
  <si>
    <t>lvm2-lvmpolld.socket                                                   enabled</t>
  </si>
  <si>
    <t>lvm2-monitor.service                                                   enabled</t>
  </si>
  <si>
    <t>lvm2-pvscan@.service                                                   static</t>
  </si>
  <si>
    <t>man-db-cache-update.service                                            static</t>
  </si>
  <si>
    <t>messagebus.service                                                     static</t>
  </si>
  <si>
    <t>microcode.service                                                      enabled</t>
  </si>
  <si>
    <t>multi-user.target                                                      indirect</t>
  </si>
  <si>
    <t>network-online.target                                                  static</t>
  </si>
  <si>
    <t>network-pre.target                                                     static</t>
  </si>
  <si>
    <t>network.target                                                         static</t>
  </si>
  <si>
    <t>nftables.service                                                       disabled</t>
  </si>
  <si>
    <t>nis-domainname.service                                                 enabled</t>
  </si>
  <si>
    <t>nss-lookup.target                                                      static</t>
  </si>
  <si>
    <t>nss-user-lookup.target                                                 static</t>
  </si>
  <si>
    <t>nvmefc-boot-connections.service                                        enabled</t>
  </si>
  <si>
    <t>nvmet.service                                                          disabled</t>
  </si>
  <si>
    <t>nvmf-autoconnect.service                                               disabled</t>
  </si>
  <si>
    <t>nvmf-connect.target                                                    static</t>
  </si>
  <si>
    <t>nvmf-connect@.service                                                  static</t>
  </si>
  <si>
    <t>paths.target                                                           static</t>
  </si>
  <si>
    <t>plymouth-halt.service                                                  static</t>
  </si>
  <si>
    <t>plymouth-kexec.service                                                 static</t>
  </si>
  <si>
    <t>plymouth-poweroff.service                                              static</t>
  </si>
  <si>
    <t>plymouth-quit-wait.service                                             static</t>
  </si>
  <si>
    <t>plymouth-quit.service                                                  static</t>
  </si>
  <si>
    <t>plymouth-read-write.service                                            static</t>
  </si>
  <si>
    <t>plymouth-reboot.service                                                static</t>
  </si>
  <si>
    <t>plymouth-start.service                                                 static</t>
  </si>
  <si>
    <t>plymouth-switch-root-initramfs.service                                 static</t>
  </si>
  <si>
    <t>plymouth-switch-root.service                                           static</t>
  </si>
  <si>
    <t>polkit.service                                                         static</t>
  </si>
  <si>
    <t>poweroff.target                                                        disabled</t>
  </si>
  <si>
    <t>printer.target                                                         static</t>
  </si>
  <si>
    <t>proc-sys-fs-binfmt_misc.automount                                      static</t>
  </si>
  <si>
    <t>proc-sys-fs-binfmt_misc.mount                                          static</t>
  </si>
  <si>
    <t>quotaon.service                                                        static</t>
  </si>
  <si>
    <t>rc-local.service                                                       static</t>
  </si>
  <si>
    <t>rdisc.service                                                          disabled</t>
  </si>
  <si>
    <t>reboot.target                                                          disabled</t>
  </si>
  <si>
    <t>remote-cryptsetup.target                                               disabled</t>
  </si>
  <si>
    <t>remote-fs-pre.target                                                   static</t>
  </si>
  <si>
    <t>remote-fs.target                                                       enabled</t>
  </si>
  <si>
    <t>rescue.service                                                         static</t>
  </si>
  <si>
    <t>rescue.target                                                          static</t>
  </si>
  <si>
    <t>rhnsd.service                                                          disabled</t>
  </si>
  <si>
    <t>rngd-wake-threshold.service                                            disabled</t>
  </si>
  <si>
    <t>rngd.service                                                           enabled</t>
  </si>
  <si>
    <t>rpcbind.target                                                         static</t>
  </si>
  <si>
    <t>rsyslog.service                                                        enabled</t>
  </si>
  <si>
    <t>runlevel0.target                                                       disabled</t>
  </si>
  <si>
    <t>runlevel1.target                                                       static</t>
  </si>
  <si>
    <t>runlevel2.target                                                       indirect</t>
  </si>
  <si>
    <t>runlevel3.target                                                       indirect</t>
  </si>
  <si>
    <t>runlevel4.target                                                       indirect</t>
  </si>
  <si>
    <t>runlevel5.target                                                       static</t>
  </si>
  <si>
    <t>runlevel6.target                                                       disabled</t>
  </si>
  <si>
    <t>selinux-autorelabel-mark.service                                       enabled</t>
  </si>
  <si>
    <t>selinux-autorelabel.service                                            static</t>
  </si>
  <si>
    <t>selinux-autorelabel.target                                             static</t>
  </si>
  <si>
    <t>serial-getty@.service                                                  disabled</t>
  </si>
  <si>
    <t>session-1.scope                                                        transient</t>
  </si>
  <si>
    <t>shutdown.target                                                        static</t>
  </si>
  <si>
    <t>sigpwr.target                                                          static</t>
  </si>
  <si>
    <t>sleep.target                                                           static</t>
  </si>
  <si>
    <t>slices.target                                                          static</t>
  </si>
  <si>
    <t>smartcard.target                                                       static</t>
  </si>
  <si>
    <t>sockets.target                                                         static</t>
  </si>
  <si>
    <t>sound.target                                                           static</t>
  </si>
  <si>
    <t>sshd-keygen.target                                                     static</t>
  </si>
  <si>
    <t>sshd-keygen@.service                                                   disabled</t>
  </si>
  <si>
    <t>sshd.service                                                           enabled</t>
  </si>
  <si>
    <t>sshd.socket                                                            disabled</t>
  </si>
  <si>
    <t>sshd@.service                                                          static</t>
  </si>
  <si>
    <t>sssd-autofs.service                                                    indirect</t>
  </si>
  <si>
    <t>sssd-autofs.socket                                                     disabled</t>
  </si>
  <si>
    <t>sssd-kcm.service                                                       indirect</t>
  </si>
  <si>
    <t>sssd-kcm.socket                                                        enabled</t>
  </si>
  <si>
    <t>sssd-nss.service                                                       indirect</t>
  </si>
  <si>
    <t>sssd-nss.socket                                                        disabled</t>
  </si>
  <si>
    <t>sssd-pac.service                                                       indirect</t>
  </si>
  <si>
    <t>sssd-pac.socket                                                        disabled</t>
  </si>
  <si>
    <t>sssd-pam-priv.socket                                                   disabled</t>
  </si>
  <si>
    <t>sssd-pam.service                                                       indirect</t>
  </si>
  <si>
    <t>sssd-pam.socket                                                        disabled</t>
  </si>
  <si>
    <t>sssd-ssh.service                                                       indirect</t>
  </si>
  <si>
    <t>sssd-ssh.socket                                                        disabled</t>
  </si>
  <si>
    <t>sssd-sudo.service                                                      indirect</t>
  </si>
  <si>
    <t>sssd-sudo.socket                                                       disabled</t>
  </si>
  <si>
    <t>sssd.service                                                           enabled</t>
  </si>
  <si>
    <t>suspend-then-hibernate.target                                          static</t>
  </si>
  <si>
    <t>suspend.target                                                         static</t>
  </si>
  <si>
    <t>swap.target                                                            static</t>
  </si>
  <si>
    <t>sys-fs-fuse-connections.mount                                          static</t>
  </si>
  <si>
    <t>sys-kernel-config.mount                                                static</t>
  </si>
  <si>
    <t>sys-kernel-debug.mount                                                 static</t>
  </si>
  <si>
    <t>sysinit.target                                                         static</t>
  </si>
  <si>
    <t>syslog.service                                                         enabled</t>
  </si>
  <si>
    <t>syslog.socket                                                          static</t>
  </si>
  <si>
    <t>system-update-cleanup.service                                          static</t>
  </si>
  <si>
    <t>system-update-pre.target                                               static</t>
  </si>
  <si>
    <t>system-update.target                                                   static</t>
  </si>
  <si>
    <t>systemd-ask-password-console.path                                      static</t>
  </si>
  <si>
    <t>systemd-ask-password-console.service                                   static</t>
  </si>
  <si>
    <t>systemd-ask-password-plymouth.path                                     static</t>
  </si>
  <si>
    <t>systemd-ask-password-plymouth.service                                  static</t>
  </si>
  <si>
    <t>systemd-ask-password-wall.path                                         static</t>
  </si>
  <si>
    <t>systemd-ask-password-wall.service                                      static</t>
  </si>
  <si>
    <t>systemd-backlight@.service                                             static</t>
  </si>
  <si>
    <t>systemd-binfmt.service                                                 static</t>
  </si>
  <si>
    <t>systemd-coredump.socket                                                static</t>
  </si>
  <si>
    <t>systemd-coredump@.service                                              static</t>
  </si>
  <si>
    <t>systemd-cryptsetup@luks…2d0001\x2d0002\x2d0000\x2d000000000001.service generated</t>
  </si>
  <si>
    <t>systemd-cryptsetup@luks…2d0002\x2d0001\x2d0000\x2d000000000001.service generated</t>
  </si>
  <si>
    <t>systemd-exit.service                                                   static</t>
  </si>
  <si>
    <t>systemd-firstboot.service                                              static</t>
  </si>
  <si>
    <t>systemd-fsck-root.service                                              static</t>
  </si>
  <si>
    <t>systemd-fsck@.service                                                  static</t>
  </si>
  <si>
    <t>systemd-halt.service                                                   static</t>
  </si>
  <si>
    <t>systemd-hibernate-resume@.service                                      static</t>
  </si>
  <si>
    <t>systemd-hibernate.service                                              static</t>
  </si>
  <si>
    <t>systemd-hostnamed.service                                              static</t>
  </si>
  <si>
    <t>systemd-hwdb-update.service                                            static</t>
  </si>
  <si>
    <t>systemd-hybrid-sleep.service                                           static</t>
  </si>
  <si>
    <t>systemd-initctl.service                                                static</t>
  </si>
  <si>
    <t>systemd-initctl.socket                                                 static</t>
  </si>
  <si>
    <t>systemd-journal-catalog-update.service                                 static</t>
  </si>
  <si>
    <t>systemd-journal-flush.service                                          static</t>
  </si>
  <si>
    <t>systemd-journald-audit.socket                                          static</t>
  </si>
  <si>
    <t>systemd-journald-dev-log.socket                                        static</t>
  </si>
  <si>
    <t>systemd-journald.service                                               static</t>
  </si>
  <si>
    <t>systemd-journald.socket                                                static</t>
  </si>
  <si>
    <t>systemd-kexec.service                                                  static</t>
  </si>
  <si>
    <t>systemd-localed.service                                                static</t>
  </si>
  <si>
    <t>systemd-logind.service                                                 static</t>
  </si>
  <si>
    <t>systemd-machine-id-commit.service                                      static</t>
  </si>
  <si>
    <t>systemd-modules-load.service                                           static</t>
  </si>
  <si>
    <t>systemd-portabled.service                                              static</t>
  </si>
  <si>
    <t>systemd-poweroff.service                                               static</t>
  </si>
  <si>
    <t>systemd-pstore.service                                                 enabled</t>
  </si>
  <si>
    <t>systemd-quotacheck.service                                             static</t>
  </si>
  <si>
    <t>systemd-random-seed.service                                            static</t>
  </si>
  <si>
    <t>systemd-reboot.service                                                 static</t>
  </si>
  <si>
    <t>systemd-remount-fs.service                                             static</t>
  </si>
  <si>
    <t>systemd-resolved.service                                               disabled</t>
  </si>
  <si>
    <t>systemd-rfkill.service                                                 static</t>
  </si>
  <si>
    <t>systemd-rfkill.socket                                                  static</t>
  </si>
  <si>
    <t>systemd-suspend-then-hibernate.service                                 static</t>
  </si>
  <si>
    <t>systemd-suspend.service                                                static</t>
  </si>
  <si>
    <t>systemd-sysctl.service                                                 static</t>
  </si>
  <si>
    <t>systemd-sysusers.service                                               static</t>
  </si>
  <si>
    <t>systemd-timedated.service                                              masked</t>
  </si>
  <si>
    <t>systemd-tmpfiles-clean.service                                         static</t>
  </si>
  <si>
    <t>systemd-tmpfiles-clean.timer                                           static</t>
  </si>
  <si>
    <t>systemd-tmpfiles-setup-dev.service                                     static</t>
  </si>
  <si>
    <t>systemd-tmpfiles-setup.service                                         static</t>
  </si>
  <si>
    <t>systemd-udev-settle.service                                            static</t>
  </si>
  <si>
    <t>systemd-udev-trigger.service                                           static</t>
  </si>
  <si>
    <t>systemd-udevd-control.socket                                           static</t>
  </si>
  <si>
    <t>systemd-udevd-kernel.socket                                            static</t>
  </si>
  <si>
    <t>systemd-udevd.service                                                  static</t>
  </si>
  <si>
    <t>systemd-update-done.service                                            static</t>
  </si>
  <si>
    <t>systemd-update-utmp-runlevel.service                                   static</t>
  </si>
  <si>
    <t>systemd-update-utmp.service                                            static</t>
  </si>
  <si>
    <t>systemd-user-sessions.service                                          static</t>
  </si>
  <si>
    <t>systemd-vconsole-setup.service                                         static</t>
  </si>
  <si>
    <t>systemd-volatile-root.service                                          static</t>
  </si>
  <si>
    <t>tcsd.service                                                           disabled</t>
  </si>
  <si>
    <t>teamd@.service                                                         static</t>
  </si>
  <si>
    <t>time-sync.target                                                       static</t>
  </si>
  <si>
    <t>timedatex.service                                                      enabled</t>
  </si>
  <si>
    <t>timers.target                                                          static</t>
  </si>
  <si>
    <t>tmp.mount                                                              disabled</t>
  </si>
  <si>
    <t>tuned.service                                                          enabled</t>
  </si>
  <si>
    <t>umount.target                                                          static</t>
  </si>
  <si>
    <t>unbound-anchor.service                                                 static</t>
  </si>
  <si>
    <t>unbound-anchor.timer                                                   enabled</t>
  </si>
  <si>
    <t>user-runtime-dir@.service                                              static</t>
  </si>
  <si>
    <t>user.slice                                                             static</t>
  </si>
  <si>
    <t>user@.service                                                          static</t>
  </si>
  <si>
    <t>cat /etc/passwd | sudo tee /backup/common/lvm/passwd.minimal</t>
    <phoneticPr fontId="1"/>
  </si>
  <si>
    <t>root:x:0:0:root:/root:/bin/bash</t>
  </si>
  <si>
    <t>bin:x:1:1:bin:/bin:/sbin/nologin</t>
  </si>
  <si>
    <t>daemon:x:2:2:daemon:/sbin:/sbin/nologin</t>
  </si>
  <si>
    <t>adm:x:3:4:adm:/var/adm:/sbin/nologin</t>
  </si>
  <si>
    <t>lp:x:4:7:lp:/var/spool/lpd:/sbin/nologin</t>
  </si>
  <si>
    <t>sync:x:5:0:sync:/sbin:/bin/sync</t>
  </si>
  <si>
    <t>shutdown:x:6:0:shutdown:/sbin:/sbin/shutdown</t>
  </si>
  <si>
    <t>halt:x:7:0:halt:/sbin:/sbin/halt</t>
  </si>
  <si>
    <t>mail:x:8:12:mail:/var/spool/mail:/sbin/nologin</t>
  </si>
  <si>
    <t>operator:x:11:0:operator:/root:/sbin/nologin</t>
  </si>
  <si>
    <t>games:x:12:100:games:/usr/games:/sbin/nologin</t>
  </si>
  <si>
    <t>ftp:x:14:50:FTP User:/var/ftp:/sbin/nologin</t>
  </si>
  <si>
    <t>nobody:x:65534:65534:Kernel Overflow User:/:/sbin/nologin</t>
  </si>
  <si>
    <t>dbus:x:81:81:System message bus:/:/sbin/nologin</t>
  </si>
  <si>
    <t>systemd-coredump:x:999:997:systemd Core Dumper:/:/sbin/nologin</t>
  </si>
  <si>
    <t>systemd-resolve:x:193:193:systemd Resolver:/:/sbin/nologin</t>
  </si>
  <si>
    <t>tss:x:59:59:Account used by the trousers package to sandbox the tcsd daemon:/dev/null:/sbin/nologin</t>
  </si>
  <si>
    <t>polkitd:x:998:996:User for polkitd:/:/sbin/nologin</t>
  </si>
  <si>
    <t>unbound:x:997:994:Unbound DNS resolver:/etc/unbound:/sbin/nologin</t>
  </si>
  <si>
    <t>sssd:x:996:993:User for sssd:/:/sbin/nologin</t>
  </si>
  <si>
    <t>chrony:x:995:992::/var/lib/chrony:/sbin/nologin</t>
  </si>
  <si>
    <t>sshd:x:74:74:Privilege-separated SSH:/var/empty/sshd:/sbin/nologin</t>
  </si>
  <si>
    <t>rngd:x:994:991:Random Number Generator Daemon:/var/lib/rngd:/sbin/nologin</t>
  </si>
  <si>
    <t>sudo cat /etc/shadow | sudo tee /backup/common/lvm/shadow.minimal</t>
    <phoneticPr fontId="1"/>
  </si>
  <si>
    <t>root:$6$0O9euWJ72xDTW6IK$fsifJIR0yx8pvrIJvXG0/ZXLdKv7/PF1SopAeRjlqf6PTS501oe.Z7cOmkOF5aRMN3qsUiJqd8qqzxQtLoaN0.::0:99999:7:::</t>
  </si>
  <si>
    <t>bin:*:18474:0:99999:7:::</t>
  </si>
  <si>
    <t>daemon:*:18474:0:99999:7:::</t>
  </si>
  <si>
    <t>adm:*:18474:0:99999:7:::</t>
  </si>
  <si>
    <t>lp:*:18474:0:99999:7:::</t>
  </si>
  <si>
    <t>sync:*:18474:0:99999:7:::</t>
  </si>
  <si>
    <t>shutdown:*:18474:0:99999:7:::</t>
  </si>
  <si>
    <t>halt:*:18474:0:99999:7:::</t>
  </si>
  <si>
    <t>mail:*:18474:0:99999:7:::</t>
  </si>
  <si>
    <t>operator:*:18474:0:99999:7:::</t>
  </si>
  <si>
    <t>games:*:18474:0:99999:7:::</t>
  </si>
  <si>
    <t>ftp:*:18474:0:99999:7:::</t>
  </si>
  <si>
    <t>nobody:*:18474:0:99999:7:::</t>
  </si>
  <si>
    <t>dbus:!!:18702::::::</t>
  </si>
  <si>
    <t>systemd-coredump:!!:18702::::::</t>
  </si>
  <si>
    <t>systemd-resolve:!!:18702::::::</t>
  </si>
  <si>
    <t>tss:!!:18702::::::</t>
  </si>
  <si>
    <t>polkitd:!!:18702::::::</t>
  </si>
  <si>
    <t>unbound:!!:18702::::::</t>
  </si>
  <si>
    <t>sssd:!!:18702::::::</t>
  </si>
  <si>
    <t>chrony:!!:18702::::::</t>
  </si>
  <si>
    <t>sshd:!!:18702::::::</t>
  </si>
  <si>
    <t>rngd:!!:18702::::::</t>
  </si>
  <si>
    <t>cat /etc/group | sudo tee /backup/common/lvm/group.minimal</t>
    <phoneticPr fontId="1"/>
  </si>
  <si>
    <t>root:x:0:</t>
  </si>
  <si>
    <t>bin:x:1:</t>
  </si>
  <si>
    <t>daemon:x:2:</t>
  </si>
  <si>
    <t>sys:x:3:</t>
  </si>
  <si>
    <t>adm:x:4:</t>
  </si>
  <si>
    <t>tty:x:5:</t>
  </si>
  <si>
    <t>disk:x:6:</t>
  </si>
  <si>
    <t>lp:x:7:</t>
  </si>
  <si>
    <t>mem:x:8:</t>
  </si>
  <si>
    <t>kmem:x:9:</t>
  </si>
  <si>
    <t>wheel:x:10:</t>
  </si>
  <si>
    <t>cdrom:x:11:</t>
  </si>
  <si>
    <t>mail:x:12:</t>
  </si>
  <si>
    <t>man:x:15:</t>
  </si>
  <si>
    <t>dialout:x:18:</t>
  </si>
  <si>
    <t>floppy:x:19:</t>
  </si>
  <si>
    <t>games:x:20:</t>
  </si>
  <si>
    <t>tape:x:33:</t>
  </si>
  <si>
    <t>video:x:39:</t>
  </si>
  <si>
    <t>ftp:x:50:</t>
  </si>
  <si>
    <t>lock:x:54:</t>
  </si>
  <si>
    <t>audio:x:63:</t>
  </si>
  <si>
    <t>users:x:100:</t>
  </si>
  <si>
    <t>nobody:x:65534:</t>
  </si>
  <si>
    <t>dbus:x:81:</t>
  </si>
  <si>
    <t>utmp:x:22:</t>
  </si>
  <si>
    <t>utempter:x:35:</t>
  </si>
  <si>
    <t>input:x:999:</t>
  </si>
  <si>
    <t>kvm:x:36:</t>
  </si>
  <si>
    <t>render:x:998:</t>
  </si>
  <si>
    <t>systemd-journal:x:190:</t>
  </si>
  <si>
    <t>systemd-coredump:x:997:</t>
  </si>
  <si>
    <t>systemd-resolve:x:193:</t>
  </si>
  <si>
    <t>tss:x:59:</t>
  </si>
  <si>
    <t>polkitd:x:996:</t>
  </si>
  <si>
    <t>ssh_keys:x:995:</t>
  </si>
  <si>
    <t>unbound:x:994:</t>
  </si>
  <si>
    <t>sssd:x:993:</t>
  </si>
  <si>
    <t>chrony:x:992:</t>
  </si>
  <si>
    <t>sshd:x:74:</t>
  </si>
  <si>
    <t>rngd:x:991:</t>
  </si>
  <si>
    <t xml:space="preserve">  cat $i</t>
    <phoneticPr fontId="1"/>
  </si>
  <si>
    <t>ls -l /backup/iso/</t>
  </si>
  <si>
    <t>lrwxrwxrwx 1 root root         27 Mar 16 20:13 OracleLinux.iso -&gt; /backup/iso/V1004253-01.iso</t>
  </si>
  <si>
    <t>-r--r--r-- 1 root root 9235857408 Feb 12 17:57 V1004253-01.iso</t>
  </si>
  <si>
    <t xml:space="preserve">  echo "******** $i ********"</t>
    <phoneticPr fontId="1"/>
  </si>
  <si>
    <t>******** /etc/yum.repos.d/oracle-linux-ol8.repo ********</t>
  </si>
  <si>
    <t>[ol8_baseos_latest]</t>
  </si>
  <si>
    <t>enabled=0</t>
  </si>
  <si>
    <t>name=Oracle Linux 8 BaseOS Latest ($basearch)</t>
  </si>
  <si>
    <t>baseurl=https://yum$ociregion.oracle.com/repo/OracleLinux/OL8/baseos/latest/$basearch/</t>
  </si>
  <si>
    <t>gpgkey=file:///etc/pki/rpm-gpg/RPM-GPG-KEY-oracle</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</si>
  <si>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</si>
  <si>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</si>
  <si>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</si>
  <si>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</si>
  <si>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</si>
  <si>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</si>
  <si>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[ol8_u0_baseos_base]</t>
  </si>
  <si>
    <t>name=Oracle Linux 8 BaseOS GA ($basearch)</t>
  </si>
  <si>
    <t>baseurl=https://yum$ociregion.oracle.com/repo/OracleLinux/OL8/0/baseos/base/$basearch/</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</si>
  <si>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</si>
  <si>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</si>
  <si>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</si>
  <si>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</si>
  <si>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</si>
  <si>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</si>
  <si>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</si>
  <si>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</si>
  <si>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</si>
  <si>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[ol8_addons]</t>
  </si>
  <si>
    <t>name=Oracle Linux 8 Addons ($basearch)</t>
  </si>
  <si>
    <t>baseurl=https://yum$ociregion.oracle.com/repo/OracleLinux/OL8/addons/$basearch/</t>
  </si>
  <si>
    <t>******** /etc/yum.repos.d/uek-ol8.repo ********</t>
  </si>
  <si>
    <t>[ol8_UEKR6]</t>
  </si>
  <si>
    <t>name=Latest Unbreakable Enterprise Kernel Release 6 for Oracle Linux $releasever ($basearch)</t>
  </si>
  <si>
    <t>baseurl=https://yum$ociregion.oracle.com/repo/OracleLinux/OL8/UEKR6/$basearch/</t>
  </si>
  <si>
    <t>[ol8_UEKR6_RDMA]</t>
  </si>
  <si>
    <t>name=Oracle Linux 8 UEK6 RDMA ($basearch)</t>
  </si>
  <si>
    <t>baseurl=https://yum$ociregion.oracle.com/repo/OracleLinux/OL8/UEKR6/RDMA/$basearch/</t>
  </si>
  <si>
    <t># UPDATEDEFAULT specifies if kernel-install should make</t>
  </si>
  <si>
    <t># new kernels the default</t>
  </si>
  <si>
    <t>UPDATEDEFAULT=yes</t>
  </si>
  <si>
    <t># DEFAULTKERNEL specifies the default kernel package type</t>
  </si>
  <si>
    <t>DEFAULTKERNEL=kernel-uek</t>
  </si>
  <si>
    <t>grep ^DEFAULTKERNEL /etc/sysconfig/kernel</t>
    <phoneticPr fontId="1"/>
  </si>
  <si>
    <t>DEFAULTKERNEL=kernel-core</t>
  </si>
  <si>
    <t>/boot/vmlinuz-5.4.17-2011.7.4.el8uek.x86_64</t>
  </si>
  <si>
    <t>index=0</t>
  </si>
  <si>
    <t>kernel="/boot/vmlinuz-5.4.17-2011.7.4.el8uek.x86_64"</t>
  </si>
  <si>
    <t>args="ro resume=/dev/mapper/vg0-swap rd.luks.uuid=luks-00000000-0001-0002-0000-000000000001 rd.lvm.lv=vg0/root rd.lvm.lv=vg0/swap nodmraid selinux=0 biosdevname=0 ipv6.disable=1 net.ifnames=0 rhgb quiet $tuned_params"</t>
  </si>
  <si>
    <t>root="/dev/mapper/vg0-root"</t>
  </si>
  <si>
    <t>initrd="/boot/initramfs-5.4.17-2011.7.4.el8uek.x86_64.img $tuned_initrd"</t>
  </si>
  <si>
    <t>title="Oracle Linux Server 8 (5.4.17-2011.7.4.el8uek.x86_64) "</t>
  </si>
  <si>
    <t>id="355b5223c64f4746bc28960ddd54e8a1-5.4.17-2011.7.4.el8uek.x86_64"</t>
  </si>
  <si>
    <t>index=1</t>
  </si>
  <si>
    <t>kernel="/boot/vmlinuz-4.18.0-240.el8.x86_64"</t>
  </si>
  <si>
    <t>initrd="/boot/initramfs-4.18.0-240.el8.x86_64.img $tuned_initrd"</t>
  </si>
  <si>
    <t>title="Oracle Linux Server (4.18.0-240.el8.x86_64) 8.3"</t>
  </si>
  <si>
    <t>id="355b5223c64f4746bc28960ddd54e8a1-4.18.0-240.el8.x86_64"</t>
  </si>
  <si>
    <t>index=2</t>
  </si>
  <si>
    <t>kernel="/boot/vmlinuz-0-rescue-355b5223c64f4746bc28960ddd54e8a1"</t>
  </si>
  <si>
    <t>args="ro resume=/dev/mapper/vg0-swap rd.luks.uuid=luks-00000000-0001-0002-0000-000000000001 rd.lvm.lv=vg0/root rd.lvm.lv=vg0/swap nodmraid selinux=0 biosdevname=0 ipv6.disable=1 net.ifnames=0 rhgb quiet"</t>
  </si>
  <si>
    <t>initrd="/boot/initramfs-0-rescue-355b5223c64f4746bc28960ddd54e8a1.img"</t>
  </si>
  <si>
    <t>title="Oracle Linux Server (0-rescue-355b5223c64f4746bc28960ddd54e8a1) 8.3"</t>
  </si>
  <si>
    <t>id="355b5223c64f4746bc28960ddd54e8a1-0-rescue"</t>
  </si>
  <si>
    <t>/boot/vmlinuz-4.18.0-240.el8.x86_64</t>
  </si>
  <si>
    <t>The default is /boot/loader/entries/355b5223c64f4746bc28960ddd54e8a1-4.18.0-240.el8.x86_64.conf with index 1 and kernel /boot/vmlinuz-4.18.0-240.el8.x86_64</t>
  </si>
  <si>
    <t>Linux ol-101 4.18.0-240.el8.x86_64 #1 SMP Thu Nov 5 18:14:47 PST 2020 x86_64 x86_64 x86_64 GNU/Linux</t>
  </si>
  <si>
    <t xml:space="preserve"> Package                        Arch     Version                                       Repository    Size</t>
  </si>
  <si>
    <t xml:space="preserve"> NetworkManager                 x86_64   1:1.26.0-8.0.1.el8                            @anaconda    6.6 M</t>
  </si>
  <si>
    <t xml:space="preserve"> NetworkManager-libnm           x86_64   1:1.26.0-8.0.1.el8                            @anaconda    9.0 M</t>
  </si>
  <si>
    <t xml:space="preserve"> NetworkManager-team            x86_64   1:1.26.0-8.0.1.el8                            @anaconda     48 k</t>
  </si>
  <si>
    <t xml:space="preserve"> NetworkManager-tui             x86_64   1:1.26.0-8.0.1.el8                            @anaconda    725 k</t>
  </si>
  <si>
    <t xml:space="preserve"> authselect                     x86_64   1.2.1-2.el8                                   @anaconda    128 k</t>
  </si>
  <si>
    <t xml:space="preserve"> authselect-libs                x86_64   1.2.1-2.el8                                   @anaconda    855 k</t>
  </si>
  <si>
    <t xml:space="preserve"> bcache-tools                   x86_64   1.0.8-3.101.0.1.el8                           @anaconda    103 k</t>
  </si>
  <si>
    <t xml:space="preserve"> btrfs-progs                    x86_64   5.4.0-1.el8                                   @anaconda    6.2 M</t>
  </si>
  <si>
    <t xml:space="preserve"> c-ares                         x86_64   1.13.0-5.el8                                  @anaconda    225 k</t>
  </si>
  <si>
    <t xml:space="preserve"> crypto-policies-scripts        noarch   20200713-1.git51d1222.el8                     @anaconda    125 k</t>
  </si>
  <si>
    <t xml:space="preserve"> dnf-plugin-spacewalk           noarch   2.8.5-11.0.2.module+el8.3.0+7814+aac1f1cb     @AppStream    20 k</t>
  </si>
  <si>
    <t xml:space="preserve"> e2fsprogs                      x86_64   1.45.6-1.el8                                  @anaconda    4.1 M</t>
  </si>
  <si>
    <t xml:space="preserve"> e2fsprogs-libs                 x86_64   1.45.6-1.el8                                  @anaconda    508 k</t>
  </si>
  <si>
    <t xml:space="preserve"> elfutils-debuginfod-client     x86_64   0.180-1.el8                                   @anaconda     43 k</t>
  </si>
  <si>
    <t xml:space="preserve"> firewalld                      noarch   0.8.2-2.0.1.el8                               @anaconda    1.9 M</t>
  </si>
  <si>
    <t xml:space="preserve"> firewalld-filesystem           noarch   0.8.2-2.0.1.el8                               @anaconda    239</t>
  </si>
  <si>
    <t xml:space="preserve"> fuse-libs                      x86_64   2.9.7-12.0.2.el8                              @anaconda    305 k</t>
  </si>
  <si>
    <t xml:space="preserve"> geolite2-city                  noarch   20180605-1.el8                                @AppStream    54 M</t>
  </si>
  <si>
    <t xml:space="preserve"> geolite2-country               noarch   20180605-1.el8                                @AppStream   3.3 M</t>
  </si>
  <si>
    <t xml:space="preserve"> iprutils                       x86_64   2.4.19-1.el8                                  @anaconda    961 k</t>
  </si>
  <si>
    <t xml:space="preserve"> ipset                          x86_64   7.1-1.el8                                     @anaconda     64 k</t>
  </si>
  <si>
    <t xml:space="preserve"> ipset-libs                     x86_64   7.1-1.el8                                     @anaconda    258 k</t>
  </si>
  <si>
    <t xml:space="preserve"> iptables-ebtables              x86_64   1.8.4-15.0.1.el8                              @anaconda     14 k</t>
  </si>
  <si>
    <t xml:space="preserve"> iwl100-firmware                noarch   999:39.31.5.1-999.5.el8                       @anaconda    485 k</t>
  </si>
  <si>
    <t xml:space="preserve"> iwl1000-firmware               noarch   999:39.31.5.1-999.5.el8                       @anaconda    812 k</t>
  </si>
  <si>
    <t xml:space="preserve"> iwl105-firmware                noarch   999:18.168.6.1-999.5.el8                      @anaconda    829 k</t>
  </si>
  <si>
    <t xml:space="preserve"> iwl135-firmware                noarch   999:18.168.6.1-999.5.el8                      @anaconda    840 k</t>
  </si>
  <si>
    <t xml:space="preserve"> iwl2000-firmware               noarch   999:18.168.6.1-999.5.el8                      @anaconda    835 k</t>
  </si>
  <si>
    <t xml:space="preserve"> iwl2030-firmware               noarch   999:18.168.6.1-999.5.el8                      @anaconda    846 k</t>
  </si>
  <si>
    <t xml:space="preserve"> iwl3160-firmware               noarch   999:25.30.13.0-999.5.el8                      @anaconda     10 M</t>
  </si>
  <si>
    <t xml:space="preserve"> iwl5000-firmware               noarch   999:8.83.5.1_1-999.5.el8                      @anaconda    1.1 M</t>
  </si>
  <si>
    <t xml:space="preserve"> iwl5150-firmware               noarch   999:8.24.2.2-999.5.el8                        @anaconda    484 k</t>
  </si>
  <si>
    <t xml:space="preserve"> iwl6000-firmware               noarch   999:9.221.4.1-999.5.el8                       @anaconda    599 k</t>
  </si>
  <si>
    <t xml:space="preserve"> iwl6000g2a-firmware            noarch   999:18.168.6.1-999.5.el8                      @anaconda    1.2 M</t>
  </si>
  <si>
    <t xml:space="preserve"> iwl6050-firmware               noarch   999:41.28.5.1-999.5.el8                       @anaconda    1.0 M</t>
  </si>
  <si>
    <t xml:space="preserve"> iwl7260-firmware               noarch   999:25.30.13.0-999.5.el8                      @anaconda    110 M</t>
  </si>
  <si>
    <t xml:space="preserve"> kbd                            x86_64   2.0.4-10.el8                                  @anaconda    1.6 M</t>
  </si>
  <si>
    <t xml:space="preserve"> kbd-legacy                     noarch   2.0.4-10.el8                                  @anaconda    499 k</t>
  </si>
  <si>
    <t xml:space="preserve"> kbd-misc                       noarch   2.0.4-10.el8                                  @anaconda    2.4 M</t>
  </si>
  <si>
    <t xml:space="preserve"> kpartx                         x86_64   0.8.4-5.el8                                   @anaconda     76 k</t>
  </si>
  <si>
    <t xml:space="preserve"> libbasicobjects                x86_64   0.1.1-39.el8                                  @anaconda     53 k</t>
  </si>
  <si>
    <t xml:space="preserve"> libcollection                  x86_64   0.7.0-39.el8                                  @anaconda     97 k</t>
  </si>
  <si>
    <t xml:space="preserve"> libdaemon                      x86_64   0.14-15.el8                                   @anaconda     63 k</t>
  </si>
  <si>
    <t xml:space="preserve"> libdhash                       x86_64   0.5.0-39.el8                                  @anaconda     58 k</t>
  </si>
  <si>
    <t xml:space="preserve"> libevent                       x86_64   2.1.8-5.el8                                   @anaconda    899 k</t>
  </si>
  <si>
    <t xml:space="preserve"> libgudev                       x86_64   232-4.el8                                     @anaconda     79 k</t>
  </si>
  <si>
    <t xml:space="preserve"> libini_config                  x86_64   1.3.1-39.el8                                  @anaconda    157 k</t>
  </si>
  <si>
    <t xml:space="preserve"> libldb                         x86_64   2.1.3-2.el8                                   @anaconda    472 k</t>
  </si>
  <si>
    <t xml:space="preserve"> libmaxminddb                   x86_64   1.2.0-10.el8                                  @AppStream    53 k</t>
  </si>
  <si>
    <t xml:space="preserve"> libndp                         x86_64   1.7-3.el8                                     @anaconda    131 k</t>
  </si>
  <si>
    <t xml:space="preserve"> libnfsidmap                    x86_64   1:2.3.3-35.el8                                @anaconda    191 k</t>
  </si>
  <si>
    <t xml:space="preserve"> libnl3                         x86_64   3.5.0-1.el8                                   @anaconda    1.2 M</t>
  </si>
  <si>
    <t xml:space="preserve"> libnl3-cli                     x86_64   3.5.0-1.el8                                   @anaconda    924 k</t>
  </si>
  <si>
    <t xml:space="preserve"> libpath_utils                  x86_64   0.2.1-39.el8                                  @anaconda     58 k</t>
  </si>
  <si>
    <t xml:space="preserve"> libref_array                   x86_64   0.1.5-39.el8                                  @anaconda     54 k</t>
  </si>
  <si>
    <t xml:space="preserve"> libsecret                      x86_64   0.18.6-1.el8                                  @anaconda    508 k</t>
  </si>
  <si>
    <t xml:space="preserve"> libselinux-utils               x86_64   2.9-3.el8                                     @anaconda    336 k</t>
  </si>
  <si>
    <t xml:space="preserve"> libss                          x86_64   1.45.6-1.el8                                  @anaconda     72 k</t>
  </si>
  <si>
    <t xml:space="preserve"> libsss_autofs                  x86_64   2.3.0-9.0.1.el8                               @anaconda     62 k</t>
  </si>
  <si>
    <t xml:space="preserve"> libsss_certmap                 x86_64   2.3.0-9.0.1.el8                               @anaconda    127 k</t>
  </si>
  <si>
    <t xml:space="preserve"> libsss_idmap                   x86_64   2.3.0-9.0.1.el8                               @anaconda     70 k</t>
  </si>
  <si>
    <t xml:space="preserve"> libsss_nss_idmap               x86_64   2.3.0-9.0.1.el8                               @anaconda     87 k</t>
  </si>
  <si>
    <t xml:space="preserve"> libsss_sudo                    x86_64   2.3.0-9.0.1.el8                               @anaconda     55 k</t>
  </si>
  <si>
    <t xml:space="preserve"> libtalloc                      x86_64   2.3.1-2.el8                                   @anaconda     86 k</t>
  </si>
  <si>
    <t xml:space="preserve"> libtdb                         x86_64   1.4.3-1.el8                                   @anaconda     98 k</t>
  </si>
  <si>
    <t xml:space="preserve"> libteam                        x86_64   1.31-2.el8                                    @anaconda    104 k</t>
  </si>
  <si>
    <t xml:space="preserve"> libtevent                      x86_64   0.10.2-2.el8                                  @anaconda     82 k</t>
  </si>
  <si>
    <t xml:space="preserve"> libxkbcommon                   x86_64   0.9.1-1.el8                                   @AppStream   305 k</t>
  </si>
  <si>
    <t xml:space="preserve"> memstrack                      x86_64   0.1.11-1.el8                                  @anaconda    116 k</t>
  </si>
  <si>
    <t xml:space="preserve"> mozjs60                        x86_64   60.9.0-4.0.1.el8                              @anaconda     23 M</t>
  </si>
  <si>
    <t xml:space="preserve"> newt                           x86_64   0.52.20-11.el8                                @anaconda    236 k</t>
  </si>
  <si>
    <t xml:space="preserve"> nvme-cli                       x86_64   1.12-2.el8                                    @anaconda    709 k</t>
  </si>
  <si>
    <t xml:space="preserve"> nvmetcli                       noarch   0.6-2.el8                                     @anaconda    111 k</t>
  </si>
  <si>
    <t xml:space="preserve"> parted                         x86_64   3.2-38.0.1.el8                                @anaconda    2.2 M</t>
  </si>
  <si>
    <t xml:space="preserve"> pigz                           x86_64   2.4-4.el8                                     @anaconda    152 k</t>
  </si>
  <si>
    <t xml:space="preserve"> pinentry                       x86_64   1.1.0-2.el8                                   @AppStream   195 k</t>
  </si>
  <si>
    <t xml:space="preserve"> policycoreutils                x86_64   2.9-9.0.1.el8                                 @anaconda    658 k</t>
  </si>
  <si>
    <t xml:space="preserve"> polkit                         x86_64   0.115-11.0.1.el8                              @anaconda    422 k</t>
  </si>
  <si>
    <t xml:space="preserve"> polkit-libs                    x86_64   0.115-11.0.1.el8                              @anaconda    224 k</t>
  </si>
  <si>
    <t xml:space="preserve"> polkit-pkla-compat             x86_64   0.1-12.el8                                    @anaconda     93 k</t>
  </si>
  <si>
    <t xml:space="preserve"> prefixdevname                  x86_64   0.1.0-6.el8                                   @anaconda    1.4 M</t>
  </si>
  <si>
    <t xml:space="preserve"> python3-asn1crypto             noarch   0.24.0-3.el8                                  @anaconda    854 k</t>
  </si>
  <si>
    <t xml:space="preserve"> python3-cffi                   x86_64   1.11.5-5.el8                                  @anaconda    993 k</t>
  </si>
  <si>
    <t xml:space="preserve"> python3-configobj              noarch   5.0.6-11.el8                                  @anaconda    342 k</t>
  </si>
  <si>
    <t xml:space="preserve"> python3-configshell            noarch   1:1.1.28-1.0.1.el8                            @anaconda    456 k</t>
  </si>
  <si>
    <t xml:space="preserve"> python3-cryptography           x86_64   2.3-3.el8                                     @anaconda    2.7 M</t>
  </si>
  <si>
    <t xml:space="preserve"> python3-dbus                   x86_64   1.2.4-15.el8                                  @anaconda    512 k</t>
  </si>
  <si>
    <t xml:space="preserve"> python3-decorator              noarch   4.2.1-2.el8                                   @anaconda     47 k</t>
  </si>
  <si>
    <t xml:space="preserve"> python3-dmidecode              x86_64   3.12.2-15.el8                                 @anaconda    294 k</t>
  </si>
  <si>
    <t xml:space="preserve"> python3-dnf-plugin-spacewalk   noarch   2.8.5-11.0.2.module+el8.3.0+7814+aac1f1cb     @AppStream    47 k</t>
  </si>
  <si>
    <t xml:space="preserve"> python3-firewall               noarch   0.8.2-2.0.1.el8                               @anaconda    1.8 M</t>
  </si>
  <si>
    <t xml:space="preserve"> python3-gobject-base           x86_64   3.28.3-2.el8                                  @anaconda    1.1 M</t>
  </si>
  <si>
    <t xml:space="preserve"> python3-hwdata                 noarch   2.3.6-3.el8                                   @AppStream   175 k</t>
  </si>
  <si>
    <t xml:space="preserve"> python3-idna                   noarch   2.5-5.el8                                     @anaconda    509 k</t>
  </si>
  <si>
    <t xml:space="preserve"> python3-kmod                   x86_64   0.9-20.el8                                    @anaconda    252 k</t>
  </si>
  <si>
    <t xml:space="preserve"> python3-librepo                x86_64   1.12.0-2.el8                                  @anaconda    172 k</t>
  </si>
  <si>
    <t xml:space="preserve"> python3-libselinux             x86_64   2.9-3.el8                                     @anaconda    842 k</t>
  </si>
  <si>
    <t xml:space="preserve"> python3-linux-procfs           noarch   0.6.2-2.el8                                   @anaconda     98 k</t>
  </si>
  <si>
    <t xml:space="preserve"> python3-netifaces              x86_64   0.10.6-4.el8                                  @AppStream    39 k</t>
  </si>
  <si>
    <t xml:space="preserve"> python3-newt                   x86_64   0.52.20-11.el8                                @AppStream   118 k</t>
  </si>
  <si>
    <t xml:space="preserve"> python3-nftables               x86_64   1:0.9.3-16.el8                                @anaconda     28 k</t>
  </si>
  <si>
    <t xml:space="preserve"> python3-perf                   x86_64   4.18.0-240.el8                                @anaconda    348 k</t>
  </si>
  <si>
    <t xml:space="preserve"> python3-ply                    noarch   3.9-8.el8                                     @anaconda    419 k</t>
  </si>
  <si>
    <t xml:space="preserve"> python3-pyOpenSSL              noarch   18.0.0-1.el8                                  @AppStream   545 k</t>
  </si>
  <si>
    <t xml:space="preserve"> python3-pycparser              noarch   2.14-14.el8                                   @anaconda    587 k</t>
  </si>
  <si>
    <t xml:space="preserve"> python3-pyparsing              noarch   2.1.10-7.el8                                  @anaconda    520 k</t>
  </si>
  <si>
    <t xml:space="preserve"> python3-pyudev                 noarch   0.21.0-7.el8                                  @anaconda    315 k</t>
  </si>
  <si>
    <t xml:space="preserve"> python3-rhn-check              x86_64   2.8.16-13.0.3.module+el8.3.0+7814+aac1f1cb    @AppStream    35 k</t>
  </si>
  <si>
    <t xml:space="preserve"> python3-rhn-client-tools       x86_64   2.8.16-13.0.3.module+el8.3.0+7814+aac1f1cb    @AppStream   291 k</t>
  </si>
  <si>
    <t xml:space="preserve"> python3-rhn-setup              x86_64   2.8.16-13.0.3.module+el8.3.0+7814+aac1f1cb    @AppStream   201 k</t>
  </si>
  <si>
    <t xml:space="preserve"> python3-rhnlib                 noarch   2.8.6-8.0.1.module+el8.3.0+7814+aac1f1cb      @AppStream   200 k</t>
  </si>
  <si>
    <t xml:space="preserve"> python3-schedutils             x86_64   0.6-6.el8                                     @anaconda     46 k</t>
  </si>
  <si>
    <t xml:space="preserve"> python3-slip                   noarch   0.6.4-11.el8                                  @anaconda     60 k</t>
  </si>
  <si>
    <t xml:space="preserve"> python3-slip-dbus              noarch   0.6.4-11.el8                                  @anaconda     70 k</t>
  </si>
  <si>
    <t xml:space="preserve"> python3-unbound                x86_64   1.7.3-14.el8                                  @AppStream   515 k</t>
  </si>
  <si>
    <t xml:space="preserve"> python3-urwid                  x86_64   1.3.1-4.el8                                   @anaconda    2.6 M</t>
  </si>
  <si>
    <t xml:space="preserve"> rhn-check                      x86_64   2.8.16-13.0.3.module+el8.3.0+7814+aac1f1cb    @AppStream   1.2 k</t>
  </si>
  <si>
    <t xml:space="preserve"> rhn-client-tools               x86_64   2.8.16-13.0.3.module+el8.3.0+7814+aac1f1cb    @AppStream   2.1 M</t>
  </si>
  <si>
    <t xml:space="preserve"> rhn-setup                      x86_64   2.8.16-13.0.3.module+el8.3.0+7814+aac1f1cb    @AppStream   5.1 k</t>
  </si>
  <si>
    <t xml:space="preserve"> rhnlib                         noarch   2.8.6-8.0.1.module+el8.3.0+7814+aac1f1cb      @AppStream     0</t>
  </si>
  <si>
    <t xml:space="preserve"> rhnsd                          x86_64   5.0.35-3.0.1.module+el8.3.0+7814+aac1f1cb     @AppStream   100 k</t>
  </si>
  <si>
    <t xml:space="preserve"> rpm-plugin-selinux             x86_64   4.14.3-4.el8                                  @anaconda     12 k</t>
  </si>
  <si>
    <t xml:space="preserve"> rpm-plugin-systemd-inhibit     x86_64   4.14.3-4.el8                                  @anaconda     12 k</t>
  </si>
  <si>
    <t xml:space="preserve"> selinux-policy                 noarch   3.14.3-54.0.1.el8                             @anaconda     24 k</t>
  </si>
  <si>
    <t xml:space="preserve"> selinux-policy-targeted        noarch   3.14.3-54.0.1.el8                             @anaconda     50 M</t>
  </si>
  <si>
    <t xml:space="preserve"> shared-mime-info               x86_64   1.9-3.el8                                     @anaconda    2.3 M</t>
  </si>
  <si>
    <t xml:space="preserve"> slang                          x86_64   2.3.2-3.el8                                   @anaconda    1.3 M</t>
  </si>
  <si>
    <t xml:space="preserve"> sssd-client                    x86_64   2.3.0-9.0.1.el8                               @anaconda    235 k</t>
  </si>
  <si>
    <t xml:space="preserve"> sssd-common                    x86_64   2.3.0-9.0.1.el8                               @anaconda    5.2 M</t>
  </si>
  <si>
    <t xml:space="preserve"> sssd-kcm                       x86_64   2.3.0-9.0.1.el8                               @anaconda    407 k</t>
  </si>
  <si>
    <t xml:space="preserve"> sssd-nfs-idmap                 x86_64   2.3.0-9.0.1.el8                               @anaconda     41 k</t>
  </si>
  <si>
    <t xml:space="preserve"> teamd                          x86_64   1.31-2.el8                                    @anaconda    276 k</t>
  </si>
  <si>
    <t xml:space="preserve"> timedatex                      x86_64   0.5-3.el8                                     @anaconda     55 k</t>
  </si>
  <si>
    <t xml:space="preserve"> trousers                       x86_64   0.3.14-4.el8                                  @anaconda    538 k</t>
  </si>
  <si>
    <t xml:space="preserve"> trousers-lib                   x86_64   0.3.14-4.el8                                  @anaconda    706 k</t>
  </si>
  <si>
    <t xml:space="preserve"> tuned                          noarch   2.14.0-3.0.1.el8                              @anaconda    769 k</t>
  </si>
  <si>
    <t xml:space="preserve"> unbound-libs                   x86_64   1.7.3-14.el8                                  @AppStream   1.3 M</t>
  </si>
  <si>
    <t xml:space="preserve"> usermode                       x86_64   1.113-1.el8                                   @anaconda    836 k</t>
  </si>
  <si>
    <t xml:space="preserve"> xkeyboard-config               noarch   2.28-1.el8                                    @AppStream   5.4 M</t>
  </si>
  <si>
    <t xml:space="preserve">  Preparing        :                                                                                  1/1</t>
  </si>
  <si>
    <t xml:space="preserve">  Running scriptlet: sssd-kcm-2.3.0-9.0.1.el8.x86_64                                                  1/1</t>
  </si>
  <si>
    <t>warning: /etc/tuned/profile_mode saved as /etc/tuned/profile_mode.rpmsave</t>
  </si>
  <si>
    <t>warning: /etc/tuned/active_profile saved as /etc/tuned/active_profile.rpmsave</t>
  </si>
  <si>
    <t>sudo reboot</t>
    <phoneticPr fontId="1"/>
  </si>
  <si>
    <t>sudo -u admin ssh-keygen -f /dev/shm/admin/.ssh/admin -t rsa -b 4096</t>
    <phoneticPr fontId="1"/>
  </si>
  <si>
    <t>sudo mkdir -p /dev/shm/admin/.ssh</t>
    <phoneticPr fontId="1"/>
  </si>
  <si>
    <t>sudo chmod -R 700 /dev/shm/admin</t>
    <phoneticPr fontId="1"/>
  </si>
  <si>
    <t>sudo chown -R admin:admin /dev/shm/admin</t>
    <phoneticPr fontId="1"/>
  </si>
  <si>
    <t>Your identification has been saved in /dev/shm/admin/.ssh/admin.</t>
  </si>
  <si>
    <t>Your public key has been saved in /dev/shm/admin/.ssh/admin.pub.</t>
  </si>
  <si>
    <t>SHA256:xihU2B3qWb0MNpzGZVyg4vaIbPRKosc0fJHGpbHFlyI admin@ol-101</t>
  </si>
  <si>
    <t>|     +...++o.    |</t>
  </si>
  <si>
    <t>|    E.*++*.      |</t>
  </si>
  <si>
    <t>|   ..Ooo@ .      |</t>
  </si>
  <si>
    <t>|   .Bo O + .     |</t>
  </si>
  <si>
    <t>| . .o.* S o      |</t>
  </si>
  <si>
    <t>|  +o.= +         |</t>
  </si>
  <si>
    <t>| o.o= o .        |</t>
  </si>
  <si>
    <t>| .o+ .           |</t>
  </si>
  <si>
    <t>|..  .            |</t>
  </si>
  <si>
    <r>
      <rPr>
        <b/>
        <sz val="11"/>
        <rFont val="游ゴシック"/>
        <family val="3"/>
        <charset val="128"/>
        <scheme val="minor"/>
      </rPr>
      <t>#</t>
    </r>
    <r>
      <rPr>
        <b/>
        <sz val="11"/>
        <color rgb="FFFF0000"/>
        <rFont val="游ゴシック"/>
        <family val="3"/>
        <charset val="128"/>
        <scheme val="minor"/>
      </rPr>
      <t xml:space="preserve"> scp /dev/shm/admin/.ssh/admin </t>
    </r>
    <r>
      <rPr>
        <b/>
        <sz val="11"/>
        <color rgb="FF0000FF"/>
        <rFont val="游ゴシック"/>
        <family val="3"/>
        <charset val="128"/>
        <scheme val="minor"/>
      </rPr>
      <t>user</t>
    </r>
    <r>
      <rPr>
        <b/>
        <sz val="11"/>
        <color rgb="FFFF0000"/>
        <rFont val="游ゴシック"/>
        <family val="3"/>
        <charset val="128"/>
        <scheme val="minor"/>
      </rPr>
      <t>@</t>
    </r>
    <r>
      <rPr>
        <b/>
        <sz val="11"/>
        <color rgb="FF0000FF"/>
        <rFont val="游ゴシック"/>
        <family val="3"/>
        <charset val="128"/>
        <scheme val="minor"/>
      </rPr>
      <t>client</t>
    </r>
    <r>
      <rPr>
        <b/>
        <sz val="11"/>
        <color rgb="FFFF0000"/>
        <rFont val="游ゴシック"/>
        <family val="3"/>
        <charset val="128"/>
        <scheme val="minor"/>
      </rPr>
      <t>:~/</t>
    </r>
    <phoneticPr fontId="1"/>
  </si>
  <si>
    <t>sudo shred -v -z -n 10 -u /dev/shm/admin/.ssh/admin</t>
    <phoneticPr fontId="1"/>
  </si>
  <si>
    <t>※ メモリ上で処理するようにパスを変更したので、この処理は単純削除で問題ないが、習慣にしておいた方がよい。</t>
    <rPh sb="5" eb="6">
      <t>ジョウ</t>
    </rPh>
    <rPh sb="7" eb="9">
      <t>ショリ</t>
    </rPh>
    <rPh sb="17" eb="19">
      <t>ヘンコウ</t>
    </rPh>
    <rPh sb="26" eb="28">
      <t>ショリ</t>
    </rPh>
    <rPh sb="29" eb="31">
      <t>タンジュン</t>
    </rPh>
    <rPh sb="31" eb="33">
      <t>サクジョ</t>
    </rPh>
    <rPh sb="34" eb="36">
      <t>モンダイ</t>
    </rPh>
    <rPh sb="40" eb="42">
      <t>シュウカン</t>
    </rPh>
    <rPh sb="48" eb="49">
      <t>ホウ</t>
    </rPh>
    <phoneticPr fontId="1"/>
  </si>
  <si>
    <t>sudo mv /dev/shm/admin/.ssh/admin.pub /home/admin/.ssh/authorized_keys</t>
    <phoneticPr fontId="1"/>
  </si>
  <si>
    <t>sudo mkdir -p /home/admin/.ssh</t>
    <phoneticPr fontId="1"/>
  </si>
  <si>
    <t>sudo chmod 700 /home/admin/.ssh</t>
    <phoneticPr fontId="1"/>
  </si>
  <si>
    <t>sudo chown admin:admin /home/admin/.ssh</t>
    <phoneticPr fontId="1"/>
  </si>
  <si>
    <t>shred: /dev/shm/admin/.ssh/admin: pass 1/11 (random)...</t>
  </si>
  <si>
    <t>shred: /dev/shm/admin/.ssh/admin: pass 2/11 (ffffff)...</t>
  </si>
  <si>
    <t>shred: /dev/shm/admin/.ssh/admin: pass 3/11 (aaaaaa)...</t>
  </si>
  <si>
    <t>shred: /dev/shm/admin/.ssh/admin: pass 4/11 (492492)...</t>
  </si>
  <si>
    <t>shred: /dev/shm/admin/.ssh/admin: pass 5/11 (555555)...</t>
  </si>
  <si>
    <t>shred: /dev/shm/admin/.ssh/admin: pass 6/11 (random)...</t>
  </si>
  <si>
    <t>shred: /dev/shm/admin/.ssh/admin: pass 7/11 (000000)...</t>
  </si>
  <si>
    <t>shred: /dev/shm/admin/.ssh/admin: pass 8/11 (924924)...</t>
  </si>
  <si>
    <t>shred: /dev/shm/admin/.ssh/admin: pass 9/11 (249249)...</t>
  </si>
  <si>
    <t>shred: /dev/shm/admin/.ssh/admin: pass 10/11 (random)...</t>
  </si>
  <si>
    <t>shred: /dev/shm/admin/.ssh/admin: pass 11/11 (000000)...</t>
  </si>
  <si>
    <t>shred: /dev/shm/admin/.ssh/admin: removing</t>
  </si>
  <si>
    <t>shred: /dev/shm/admin/.ssh/admin: renamed to /dev/shm/admin/.ssh/00000</t>
  </si>
  <si>
    <t>shred: /dev/shm/admin/.ssh/00000: renamed to /dev/shm/admin/.ssh/0000</t>
  </si>
  <si>
    <t>shred: /dev/shm/admin/.ssh/0000: renamed to /dev/shm/admin/.ssh/000</t>
  </si>
  <si>
    <t>shred: /dev/shm/admin/.ssh/000: renamed to /dev/shm/admin/.ssh/00</t>
  </si>
  <si>
    <t>shred: /dev/shm/admin/.ssh/00: renamed to /dev/shm/admin/.ssh/0</t>
  </si>
  <si>
    <t>shred: /dev/shm/admin/.ssh/admin: removed</t>
  </si>
  <si>
    <t>※ コンソールからパスワード認証でログインできるのはadminアカウントのみを想定</t>
    <rPh sb="14" eb="16">
      <t>ニンショウ</t>
    </rPh>
    <rPh sb="39" eb="41">
      <t>ソウテイ</t>
    </rPh>
    <phoneticPr fontId="1"/>
  </si>
  <si>
    <t>bond0</t>
    <phoneticPr fontId="1"/>
  </si>
  <si>
    <t>eth1</t>
    <phoneticPr fontId="1"/>
  </si>
  <si>
    <t>bond1</t>
    <phoneticPr fontId="1"/>
  </si>
  <si>
    <t>eth2</t>
    <phoneticPr fontId="1"/>
  </si>
  <si>
    <t>eth3</t>
    <phoneticPr fontId="1"/>
  </si>
  <si>
    <t>iLO</t>
    <phoneticPr fontId="1"/>
  </si>
  <si>
    <t>論理図TypeA</t>
    <rPh sb="0" eb="2">
      <t>ロンリ</t>
    </rPh>
    <rPh sb="2" eb="3">
      <t>ズ</t>
    </rPh>
    <phoneticPr fontId="1"/>
  </si>
  <si>
    <t>VIP0</t>
    <phoneticPr fontId="1"/>
  </si>
  <si>
    <t>1号機</t>
    <rPh sb="1" eb="3">
      <t>ゴウキ</t>
    </rPh>
    <phoneticPr fontId="1"/>
  </si>
  <si>
    <t>VIP1</t>
    <phoneticPr fontId="1"/>
  </si>
  <si>
    <t>172.28.0.101</t>
    <phoneticPr fontId="1"/>
  </si>
  <si>
    <t xml:space="preserve">Management IP Address: </t>
    <phoneticPr fontId="1"/>
  </si>
  <si>
    <t xml:space="preserve">iLO IP Address: </t>
    <phoneticPr fontId="1"/>
  </si>
  <si>
    <t>172.28.0.201</t>
    <phoneticPr fontId="1"/>
  </si>
  <si>
    <t>2号機</t>
    <rPh sb="1" eb="3">
      <t>ゴウキ</t>
    </rPh>
    <phoneticPr fontId="1"/>
  </si>
  <si>
    <t>172.28.0.102</t>
    <phoneticPr fontId="1"/>
  </si>
  <si>
    <t>172.28.0.202</t>
    <phoneticPr fontId="1"/>
  </si>
  <si>
    <t>共通</t>
    <rPh sb="0" eb="2">
      <t>キョウツウ</t>
    </rPh>
    <phoneticPr fontId="1"/>
  </si>
  <si>
    <t xml:space="preserve">Management Prefix: </t>
    <phoneticPr fontId="1"/>
  </si>
  <si>
    <t>172.28.0.100</t>
    <phoneticPr fontId="1"/>
  </si>
  <si>
    <t xml:space="preserve">VIP0 IP Address: </t>
    <phoneticPr fontId="1"/>
  </si>
  <si>
    <t xml:space="preserve">VIP0 IP Prefix: </t>
    <phoneticPr fontId="1"/>
  </si>
  <si>
    <t>Management Segment</t>
    <phoneticPr fontId="1"/>
  </si>
  <si>
    <t>Service Segment</t>
    <phoneticPr fontId="1"/>
  </si>
  <si>
    <t xml:space="preserve">Service IP Address: </t>
    <phoneticPr fontId="1"/>
  </si>
  <si>
    <t xml:space="preserve">Service Prefix: </t>
    <phoneticPr fontId="1"/>
  </si>
  <si>
    <t xml:space="preserve">VIP1 IP Address: </t>
    <phoneticPr fontId="1"/>
  </si>
  <si>
    <t xml:space="preserve">VIP1 IP Prefix: </t>
    <phoneticPr fontId="1"/>
  </si>
  <si>
    <t>10.0.0.100</t>
    <phoneticPr fontId="1"/>
  </si>
  <si>
    <t>GW</t>
    <phoneticPr fontId="1"/>
  </si>
  <si>
    <t xml:space="preserve">Management GW IP Address: </t>
    <phoneticPr fontId="1"/>
  </si>
  <si>
    <t>172.28.0.1</t>
  </si>
  <si>
    <t>10.0.0.101</t>
    <phoneticPr fontId="1"/>
  </si>
  <si>
    <t>10.0.0.102</t>
    <phoneticPr fontId="1"/>
  </si>
  <si>
    <t xml:space="preserve">Default GW IP Address: </t>
    <phoneticPr fontId="1"/>
  </si>
  <si>
    <t>10.0.0.1</t>
    <phoneticPr fontId="1"/>
  </si>
  <si>
    <t>NTP1</t>
    <phoneticPr fontId="1"/>
  </si>
  <si>
    <t>NTP2</t>
    <phoneticPr fontId="1"/>
  </si>
  <si>
    <t>NTP3</t>
    <phoneticPr fontId="1"/>
  </si>
  <si>
    <t xml:space="preserve">NTP1 IP Address: </t>
    <phoneticPr fontId="1"/>
  </si>
  <si>
    <t xml:space="preserve">NTP2 IP Address: </t>
    <phoneticPr fontId="1"/>
  </si>
  <si>
    <t xml:space="preserve">NTP3 IP Address: </t>
    <phoneticPr fontId="1"/>
  </si>
  <si>
    <t>10.0.100.101</t>
    <phoneticPr fontId="1"/>
  </si>
  <si>
    <t>10.0.100.102</t>
    <phoneticPr fontId="1"/>
  </si>
  <si>
    <t>10.0.100.103</t>
    <phoneticPr fontId="1"/>
  </si>
  <si>
    <t xml:space="preserve">LOG1 IP Address: </t>
    <phoneticPr fontId="1"/>
  </si>
  <si>
    <t xml:space="preserve">LOG2 IP Address: </t>
    <phoneticPr fontId="1"/>
  </si>
  <si>
    <t>10.0.101.101</t>
    <phoneticPr fontId="1"/>
  </si>
  <si>
    <t>10.0.101.102</t>
    <phoneticPr fontId="1"/>
  </si>
  <si>
    <t>LOG1</t>
    <phoneticPr fontId="1"/>
  </si>
  <si>
    <t>LOG2</t>
    <phoneticPr fontId="1"/>
  </si>
  <si>
    <t>※必須ではない</t>
    <rPh sb="1" eb="3">
      <t>ヒッス</t>
    </rPh>
    <phoneticPr fontId="1"/>
  </si>
  <si>
    <t>other2 IP Address:</t>
  </si>
  <si>
    <t>other3 IP Address:</t>
  </si>
  <si>
    <t>other4 IP Address:</t>
  </si>
  <si>
    <t>other5 IP Address:</t>
  </si>
  <si>
    <t>other1 IP Address:</t>
  </si>
  <si>
    <t>other1</t>
    <phoneticPr fontId="1"/>
  </si>
  <si>
    <t>other2</t>
  </si>
  <si>
    <t>other3</t>
  </si>
  <si>
    <t>other4</t>
  </si>
  <si>
    <t>other5</t>
  </si>
  <si>
    <t>10.0.103.101</t>
    <phoneticPr fontId="1"/>
  </si>
  <si>
    <t>10.0.104.101</t>
    <phoneticPr fontId="1"/>
  </si>
  <si>
    <t>10.0.105.101</t>
    <phoneticPr fontId="1"/>
  </si>
  <si>
    <t>10.0.106.101</t>
    <phoneticPr fontId="1"/>
  </si>
  <si>
    <t xml:space="preserve">電子カルテシステム IP Address: </t>
    <rPh sb="0" eb="2">
      <t>デンシ</t>
    </rPh>
    <phoneticPr fontId="1"/>
  </si>
  <si>
    <t>10.0.0.250</t>
    <phoneticPr fontId="1"/>
  </si>
  <si>
    <t xml:space="preserve">Host Name: </t>
    <phoneticPr fontId="1"/>
  </si>
  <si>
    <t>ol-101</t>
  </si>
  <si>
    <t>ol-101</t>
    <phoneticPr fontId="1"/>
  </si>
  <si>
    <t>ol-102</t>
    <phoneticPr fontId="1"/>
  </si>
  <si>
    <t>Client 端末1</t>
    <rPh sb="7" eb="9">
      <t>タンマツ</t>
    </rPh>
    <phoneticPr fontId="1"/>
  </si>
  <si>
    <t>Client 端末2</t>
    <rPh sb="7" eb="9">
      <t>タンマツ</t>
    </rPh>
    <phoneticPr fontId="1"/>
  </si>
  <si>
    <t>Client 端末N</t>
    <rPh sb="7" eb="9">
      <t>タンマツ</t>
    </rPh>
    <phoneticPr fontId="1"/>
  </si>
  <si>
    <t>…</t>
    <phoneticPr fontId="1"/>
  </si>
  <si>
    <t>論理図TypeB</t>
    <rPh sb="0" eb="2">
      <t>ロンリ</t>
    </rPh>
    <rPh sb="2" eb="3">
      <t>ズ</t>
    </rPh>
    <phoneticPr fontId="1"/>
  </si>
  <si>
    <t xml:space="preserve">Heatbeat IP Address: </t>
    <phoneticPr fontId="1"/>
  </si>
  <si>
    <t>169.254.0.101</t>
    <phoneticPr fontId="1"/>
  </si>
  <si>
    <t>169.254.0.102</t>
    <phoneticPr fontId="1"/>
  </si>
  <si>
    <t>172.28.0.250</t>
    <phoneticPr fontId="1"/>
  </si>
  <si>
    <t>Heatbeat Segment</t>
    <phoneticPr fontId="1"/>
  </si>
  <si>
    <t>169.254.0.100</t>
    <phoneticPr fontId="1"/>
  </si>
  <si>
    <t xml:space="preserve">Hearbeat Prefix: </t>
    <phoneticPr fontId="1"/>
  </si>
  <si>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1"/>
  </si>
  <si>
    <t>※静的ルートを追加しない場合は必須ではない</t>
    <rPh sb="1" eb="3">
      <t>セイテキ</t>
    </rPh>
    <rPh sb="7" eb="9">
      <t>ツイカ</t>
    </rPh>
    <rPh sb="12" eb="14">
      <t>バアイ</t>
    </rPh>
    <rPh sb="15" eb="17">
      <t>ヒッス</t>
    </rPh>
    <phoneticPr fontId="1"/>
  </si>
  <si>
    <t>10.0.102.0/24</t>
    <phoneticPr fontId="1"/>
  </si>
  <si>
    <t>電子カルテ
システム</t>
    <rPh sb="0" eb="2">
      <t>デンシ</t>
    </rPh>
    <phoneticPr fontId="1"/>
  </si>
  <si>
    <t>Default
GW</t>
    <phoneticPr fontId="1"/>
  </si>
  <si>
    <t>16</t>
    <phoneticPr fontId="1"/>
  </si>
  <si>
    <t>24</t>
    <phoneticPr fontId="1"/>
  </si>
  <si>
    <t>※ UEFI ブートモードは使用せず、レガシーブートモードとする。</t>
    <phoneticPr fontId="1"/>
  </si>
  <si>
    <t>※ 本案件では2TB超のHDDを起動ディスクとして利用する予定がなく、UEFI ブートモードを利用する理由がない。メジャーなパブリッククラウドでは、OCIくらいしかUEFIモードを利用していない？</t>
    <rPh sb="2" eb="3">
      <t>ホン</t>
    </rPh>
    <rPh sb="3" eb="5">
      <t>アンケン</t>
    </rPh>
    <rPh sb="10" eb="11">
      <t>チョウ</t>
    </rPh>
    <rPh sb="16" eb="18">
      <t>キドウ</t>
    </rPh>
    <rPh sb="25" eb="27">
      <t>リヨウ</t>
    </rPh>
    <rPh sb="29" eb="31">
      <t>ヨテイ</t>
    </rPh>
    <rPh sb="51" eb="53">
      <t>リヨウ</t>
    </rPh>
    <rPh sb="55" eb="57">
      <t>リユウ</t>
    </rPh>
    <rPh sb="94" eb="96">
      <t>リヨウ</t>
    </rPh>
    <phoneticPr fontId="1"/>
  </si>
  <si>
    <t>※ watchdog関連カーネルパラメータは実機で確認</t>
    <rPh sb="10" eb="12">
      <t>カンレン</t>
    </rPh>
    <rPh sb="22" eb="24">
      <t>ジッキ</t>
    </rPh>
    <rPh sb="25" eb="27">
      <t>カクニン</t>
    </rPh>
    <phoneticPr fontId="1"/>
  </si>
  <si>
    <t>※ ハードウェアRAID設定が完了していること</t>
    <rPh sb="12" eb="14">
      <t>セッテイ</t>
    </rPh>
    <rPh sb="15" eb="17">
      <t>カンリョウ</t>
    </rPh>
    <phoneticPr fontId="1"/>
  </si>
  <si>
    <t>※ DNSサーバと接続できなくても問題ないシステムで、「nameserver=…」は削除すべきか？</t>
    <rPh sb="9" eb="11">
      <t>セツゾク</t>
    </rPh>
    <rPh sb="17" eb="19">
      <t>モンダイ</t>
    </rPh>
    <rPh sb="42" eb="44">
      <t>サクジョ</t>
    </rPh>
    <phoneticPr fontId="1"/>
  </si>
  <si>
    <t>sudo mkdir /backup/mntiso/</t>
    <phoneticPr fontId="1"/>
  </si>
  <si>
    <t>echo "/backup/iso/OracleLinux.iso /backup/mntiso/ iso9660 loop,ro 0 0" | sudo tee -a /etc/fstab</t>
    <phoneticPr fontId="1"/>
  </si>
  <si>
    <t>/backup/iso/OracleLinux.iso /backup/mntiso/ iso9660 loop,ro 0 0</t>
  </si>
  <si>
    <t>/backup/iso/OracleLinux.iso /backup/mntiso/ iso9660 loop,ro 0 0</t>
    <phoneticPr fontId="1"/>
  </si>
  <si>
    <t>sudo mount /backup/mntiso/</t>
    <phoneticPr fontId="1"/>
  </si>
  <si>
    <t>/backup/iso/V1004253-01.iso on /backup/mntiso type iso9660 (ro,relatime,nojoliet,check=s,map=n,blocksize=2048)</t>
    <phoneticPr fontId="1"/>
  </si>
  <si>
    <t>baseurl=file:///backup/mntiso/BaseOS</t>
    <phoneticPr fontId="1"/>
  </si>
  <si>
    <t>gpgkey=file:///backup/mntiso/RPM-GPG-KEY</t>
    <phoneticPr fontId="1"/>
  </si>
  <si>
    <t>baseurl=file:///backup/mntiso/AppStream</t>
    <phoneticPr fontId="1"/>
  </si>
  <si>
    <t>udevadm settle</t>
    <phoneticPr fontId="1"/>
  </si>
  <si>
    <t>「●Minimal Install」</t>
    <phoneticPr fontId="1"/>
  </si>
  <si>
    <t>lvm lvcreate --name swap --size 4096M vg0</t>
    <phoneticPr fontId="1"/>
  </si>
  <si>
    <t>mv .pp /mnt/sysroot/root/</t>
    <phoneticPr fontId="1"/>
  </si>
  <si>
    <t>chmod 400 /mnt/sysroot/root/.pp</t>
    <phoneticPr fontId="1"/>
  </si>
  <si>
    <t>※ 1号機から2号機、2号機から1号機へパスフレーズを渡せるよう、どちらかのOSが稼働していれば、相手方のOS起動、再起動を簡略化するために保存</t>
    <rPh sb="3" eb="5">
      <t>ゴウキ</t>
    </rPh>
    <rPh sb="8" eb="10">
      <t>ゴウキ</t>
    </rPh>
    <rPh sb="12" eb="14">
      <t>ゴウキ</t>
    </rPh>
    <rPh sb="17" eb="19">
      <t>ゴウキ</t>
    </rPh>
    <rPh sb="27" eb="28">
      <t>ワタ</t>
    </rPh>
    <rPh sb="41" eb="43">
      <t>カドウ</t>
    </rPh>
    <rPh sb="49" eb="52">
      <t>アイテガタ</t>
    </rPh>
    <rPh sb="55" eb="57">
      <t>キドウ</t>
    </rPh>
    <rPh sb="58" eb="61">
      <t>サイキドウ</t>
    </rPh>
    <rPh sb="62" eb="65">
      <t>カンリャクカ</t>
    </rPh>
    <rPh sb="70" eb="72">
      <t>ホゾン</t>
    </rPh>
    <phoneticPr fontId="1"/>
  </si>
  <si>
    <t>sort -t : -k 3 -n /etc/passwd</t>
    <phoneticPr fontId="1"/>
  </si>
  <si>
    <t>sort -t : -k 3 -n /etc/group</t>
    <phoneticPr fontId="1"/>
  </si>
  <si>
    <t>sudo sort -t : -k 3 -n /etc/shadow</t>
    <phoneticPr fontId="1"/>
  </si>
  <si>
    <t>mount | grep mntiso</t>
    <phoneticPr fontId="1"/>
  </si>
  <si>
    <t>#### ★Oracle Database関連のインストールがない場合、削除するのが適切</t>
    <rPh sb="33" eb="35">
      <t>バアイ</t>
    </rPh>
    <phoneticPr fontId="1"/>
  </si>
  <si>
    <t xml:space="preserve">  NetworkManager\* \</t>
    <phoneticPr fontId="1"/>
  </si>
  <si>
    <t xml:space="preserve">  libndp \</t>
    <phoneticPr fontId="1"/>
  </si>
  <si>
    <t xml:space="preserve">  sssd-\* \</t>
    <phoneticPr fontId="1"/>
  </si>
  <si>
    <t xml:space="preserve">  libss \</t>
    <phoneticPr fontId="1"/>
  </si>
  <si>
    <t xml:space="preserve">  libsss_\* \</t>
    <phoneticPr fontId="1"/>
  </si>
  <si>
    <t xml:space="preserve">  iptables \</t>
    <phoneticPr fontId="1"/>
  </si>
  <si>
    <t xml:space="preserve">  libnetfilter_conntrack \</t>
    <phoneticPr fontId="1"/>
  </si>
  <si>
    <t xml:space="preserve">  libnfnetlink \</t>
    <phoneticPr fontId="1"/>
  </si>
  <si>
    <t xml:space="preserve"> Package                Architecture       Version                            Repository             Size</t>
  </si>
  <si>
    <t xml:space="preserve"> kernel-uek             x86_64             5.4.17-2011.7.4.el8uek             @anaconda              84 M</t>
  </si>
  <si>
    <t xml:space="preserve">  Running scriptlet: kernel-uek-5.4.17-2011.7.4.el8uek.x86_64                                         1/1</t>
  </si>
  <si>
    <t xml:space="preserve">  Erasing          : kernel-uek-5.4.17-2011.7.4.el8uek.x86_64                                         1/1</t>
  </si>
  <si>
    <t xml:space="preserve">  Verifying        : kernel-uek-5.4.17-2011.7.4.el8uek.x86_64                                         1/1</t>
  </si>
  <si>
    <t xml:space="preserve"> iptables                       x86_64   1.8.4-15.0.1.el8                              @anaconda    1.9 M</t>
  </si>
  <si>
    <t xml:space="preserve"> libnetfilter_conntrack         x86_64   1.0.6-5.el8                                   @anaconda    161 k</t>
  </si>
  <si>
    <t xml:space="preserve"> libnfnetlink                   x86_64   1.0.1-13.el8                                  @anaconda     51 k</t>
  </si>
  <si>
    <t xml:space="preserve">  iptables-1.8.4-15.0.1.el8.x86_64</t>
  </si>
  <si>
    <t xml:space="preserve">  libnetfilter_conntrack-1.0.6-5.el8.x86_64</t>
  </si>
  <si>
    <t xml:space="preserve">  libnfnetlink-1.0.1-13.el8.x86_64</t>
  </si>
  <si>
    <t>rm -rf /etc/authselect/ /etc/nvme/ /etc/tuned/ /etc/firewalld/ /etc/NetworkManager/ /etc/polkit-1/</t>
    <phoneticPr fontId="1"/>
  </si>
  <si>
    <t xml:space="preserve">  dbus-glib \</t>
    <phoneticPr fontId="1"/>
  </si>
  <si>
    <t xml:space="preserve">  gobject-introspection \</t>
    <phoneticPr fontId="1"/>
  </si>
  <si>
    <t xml:space="preserve">  libsysfs \</t>
    <phoneticPr fontId="1"/>
  </si>
  <si>
    <t xml:space="preserve">  rng-tools \</t>
    <phoneticPr fontId="1"/>
  </si>
  <si>
    <t>rpm -qa | LANG=C sort | sed -e 's/^/sudo dnf remove /' | sed -e 's/$/ ;\\/'</t>
  </si>
  <si>
    <t xml:space="preserve"> dbus-glib                      x86_64   0.110-2.el8                                   @anaconda    358 k</t>
  </si>
  <si>
    <t xml:space="preserve"> gobject-introspection          x86_64   1.56.1-1.el8                                  @anaconda    860 k</t>
  </si>
  <si>
    <t xml:space="preserve"> libsysfs                       x86_64   2.1.0-24.el8                                  @anaconda    149 k</t>
  </si>
  <si>
    <t xml:space="preserve"> rng-tools                      x86_64   6.8-3.el8                                     @anaconda    105 k</t>
  </si>
  <si>
    <t xml:space="preserve">  dbus-glib-0.110-2.el8.x86_64</t>
  </si>
  <si>
    <t xml:space="preserve">  gobject-introspection-1.56.1-1.el8.x86_64</t>
  </si>
  <si>
    <t xml:space="preserve">  libsysfs-2.1.0-24.el8.x86_64</t>
  </si>
  <si>
    <t xml:space="preserve">  rng-tools-6.8-3.el8.x86_64</t>
  </si>
  <si>
    <t>sudo systemctl mask --now nis-domainname.service</t>
  </si>
  <si>
    <t>sudo systemctl mask --now remote-fs.target</t>
  </si>
  <si>
    <t>sudo systemctl mask --now bluetooth.target</t>
  </si>
  <si>
    <t>sudo systemctl mask container-getty@.service</t>
  </si>
  <si>
    <t>sudo systemctl mask --now fstrim.service</t>
  </si>
  <si>
    <t>sudo systemctl mask fstrim.timer</t>
  </si>
  <si>
    <t>sudo systemctl mask --now hibernate.target</t>
  </si>
  <si>
    <t>sudo systemctl mask --now hybrid-sleep.target</t>
  </si>
  <si>
    <t>sudo systemctl mask --now nss-lookup.target</t>
  </si>
  <si>
    <t>sudo systemctl mask --now nss-user-lookup.target</t>
  </si>
  <si>
    <t>sudo systemctl mask --now printer.target</t>
  </si>
  <si>
    <t>sudo systemctl mask --now quotaon.service</t>
  </si>
  <si>
    <t>sudo systemctl mask --now remote-fs-pre.target</t>
  </si>
  <si>
    <t>sudo systemctl mask --now rescue.service</t>
  </si>
  <si>
    <t>sudo systemctl mask --now rescue.target</t>
  </si>
  <si>
    <t>sudo systemctl mask --now rpcbind.target</t>
  </si>
  <si>
    <t>sudo systemctl mask --now sleep.target</t>
  </si>
  <si>
    <t>sudo systemctl mask --now smartcard.target</t>
  </si>
  <si>
    <t>sudo systemctl mask --now sound.target</t>
  </si>
  <si>
    <t>sudo systemctl mask --now suspend-then-hibernate.target</t>
  </si>
  <si>
    <t>sudo systemctl mask --now suspend.target</t>
  </si>
  <si>
    <t>sudo systemctl mask --now systemd-hibernate.service</t>
  </si>
  <si>
    <t>sudo systemctl mask --now systemd-hybrid-sleep.service</t>
  </si>
  <si>
    <t>sudo systemctl mask --now systemd-quotacheck.service</t>
  </si>
  <si>
    <t>sudo systemctl mask --now systemd-suspend-then-hibernate.service</t>
  </si>
  <si>
    <t>sudo systemctl mask --now systemd-suspend.service</t>
  </si>
  <si>
    <t>systemctl list-unit-files | awk '{print $2,$1}' | LANG=C sort</t>
  </si>
  <si>
    <t>sudo systemctl mask systemd-hibernate-resume@.service</t>
    <phoneticPr fontId="1"/>
  </si>
  <si>
    <t># NetworkManagerを削除したので、Legacy Network用パッケージを追加</t>
    <rPh sb="17" eb="19">
      <t>サクジョ</t>
    </rPh>
    <rPh sb="38" eb="39">
      <t>ヨウ</t>
    </rPh>
    <rPh sb="45" eb="47">
      <t>ツイカ</t>
    </rPh>
    <phoneticPr fontId="1"/>
  </si>
  <si>
    <t>sudo dnf -y install network-scripts</t>
  </si>
  <si>
    <t xml:space="preserve"> Package                    Architecture      Version                    Repository                  Size</t>
  </si>
  <si>
    <t>Installing:</t>
  </si>
  <si>
    <t xml:space="preserve"> network-scripts            x86_64            10.00.9-1.el8              o8-media-BaseOS            195 k</t>
  </si>
  <si>
    <t>Installing dependencies:</t>
  </si>
  <si>
    <t xml:space="preserve"> bc                         x86_64            1.07.1-5.el8               o8-media-BaseOS            129 k</t>
  </si>
  <si>
    <t>Install  2 Packages</t>
  </si>
  <si>
    <t>Total size: 324 k</t>
  </si>
  <si>
    <t>Installed size: 408 k</t>
  </si>
  <si>
    <t>Downloading Packages:</t>
  </si>
  <si>
    <t xml:space="preserve">  Installing       : bc-1.07.1-5.el8.x86_64                                                           1/2</t>
  </si>
  <si>
    <t xml:space="preserve">  Running scriptlet: bc-1.07.1-5.el8.x86_64                                                           1/2</t>
  </si>
  <si>
    <t xml:space="preserve">  Installing       : network-scripts-10.00.9-1.el8.x86_64                                             2/2</t>
  </si>
  <si>
    <t xml:space="preserve">  Running scriptlet: network-scripts-10.00.9-1.el8.x86_64                                             2/2</t>
  </si>
  <si>
    <t xml:space="preserve">  Verifying        : bc-1.07.1-5.el8.x86_64                                                           1/2</t>
  </si>
  <si>
    <t xml:space="preserve">  Verifying        : network-scripts-10.00.9-1.el8.x86_64                                             2/2</t>
  </si>
  <si>
    <t>Installed:</t>
  </si>
  <si>
    <t xml:space="preserve">  bc-1.07.1-5.el8.x86_64                       network-scripts-10.00.9-1.el8.x86_64</t>
  </si>
  <si>
    <t>sudo systemctl enable network</t>
  </si>
  <si>
    <t>sudo touch /etc/sysconfig/disable-deprecation-warnings</t>
  </si>
  <si>
    <t>echo 'add_dracutmodules+=" network-legacy "' | sudo tee /etc/dracut.conf.d/enable-network-legacy.conf</t>
  </si>
  <si>
    <t># sudo dracut -vf --regenerate-all</t>
  </si>
  <si>
    <t>sudo systemctl mask --now systemd-vconsole-setup.service</t>
    <phoneticPr fontId="1"/>
  </si>
  <si>
    <t># Minimal Install と Server の差分で必要なものをインストール</t>
    <phoneticPr fontId="1"/>
  </si>
  <si>
    <t>sudo dnf -y install \</t>
  </si>
  <si>
    <t xml:space="preserve">  at \</t>
  </si>
  <si>
    <t xml:space="preserve">  attr \</t>
  </si>
  <si>
    <t xml:space="preserve">  bash-completion \</t>
  </si>
  <si>
    <t xml:space="preserve">  blktrace \</t>
  </si>
  <si>
    <t xml:space="preserve">  bzip2 \</t>
  </si>
  <si>
    <t xml:space="preserve">  dos2unix \</t>
  </si>
  <si>
    <t xml:space="preserve">  ed \</t>
  </si>
  <si>
    <t xml:space="preserve">  jq \</t>
  </si>
  <si>
    <t xml:space="preserve">  ledmon \</t>
  </si>
  <si>
    <t xml:space="preserve">  lsof \</t>
  </si>
  <si>
    <t xml:space="preserve">  man-pages \</t>
  </si>
  <si>
    <t xml:space="preserve">  mcelog \</t>
  </si>
  <si>
    <t xml:space="preserve">  net-tools \</t>
  </si>
  <si>
    <t xml:space="preserve">  oniguruma \</t>
  </si>
  <si>
    <t xml:space="preserve">  pciutils \</t>
  </si>
  <si>
    <t xml:space="preserve">  psacct \</t>
  </si>
  <si>
    <t xml:space="preserve">  psmisc \</t>
  </si>
  <si>
    <t xml:space="preserve">  rsync \</t>
  </si>
  <si>
    <t xml:space="preserve">  smartmontools \</t>
  </si>
  <si>
    <t xml:space="preserve">  sos \</t>
  </si>
  <si>
    <t xml:space="preserve">  strace \</t>
  </si>
  <si>
    <t xml:space="preserve">  symlinks \</t>
  </si>
  <si>
    <t xml:space="preserve">  tar \</t>
  </si>
  <si>
    <t xml:space="preserve">  tcpdump \</t>
  </si>
  <si>
    <t xml:space="preserve">  time \</t>
  </si>
  <si>
    <t xml:space="preserve">  tree \</t>
  </si>
  <si>
    <t xml:space="preserve">  unzip \</t>
  </si>
  <si>
    <t xml:space="preserve">  wget \</t>
  </si>
  <si>
    <t xml:space="preserve">  yum-utils \</t>
  </si>
  <si>
    <t xml:space="preserve">  zip</t>
  </si>
  <si>
    <t>dnf remove -y --exclude bind-export-libs,dhcp-client,dhcp-common,dhcp-libs,dmidecode,dracut-network,ethtool,hdparm,ipcalc,jansson,kexec-tools,libnftnl,lzo,nftables,python3-libxml2,virt-what \</t>
    <phoneticPr fontId="1"/>
  </si>
  <si>
    <t>Created symlink /etc/systemd/system/nis-domainname.service → /dev/null.</t>
  </si>
  <si>
    <t>Created symlink /etc/systemd/system/remote-fs.target → /dev/null.</t>
  </si>
  <si>
    <t>Created symlink /etc/systemd/system/bluetooth.target → /dev/null.</t>
  </si>
  <si>
    <t>Created symlink /etc/systemd/system/container-getty@.service → /dev/null.</t>
  </si>
  <si>
    <t>Created symlink /etc/systemd/system/fstrim.service → /dev/null.</t>
  </si>
  <si>
    <t>Created symlink /etc/systemd/system/fstrim.timer → /dev/null.</t>
  </si>
  <si>
    <t>Created symlink /etc/systemd/system/hibernate.target → /dev/null.</t>
  </si>
  <si>
    <t>Created symlink /etc/systemd/system/hybrid-sleep.target → /dev/null.</t>
  </si>
  <si>
    <t>Created symlink /etc/systemd/system/nss-lookup.target → /dev/null.</t>
  </si>
  <si>
    <t>Created symlink /etc/systemd/system/nss-user-lookup.target → /dev/null.</t>
  </si>
  <si>
    <t>Created symlink /etc/systemd/system/printer.target → /dev/null.</t>
  </si>
  <si>
    <t>Created symlink /etc/systemd/system/quotaon.service → /dev/null.</t>
  </si>
  <si>
    <t>Created symlink /etc/systemd/system/remote-fs-pre.target → /dev/null.</t>
  </si>
  <si>
    <t>Created symlink /etc/systemd/system/rescue.service → /dev/null.</t>
  </si>
  <si>
    <t>Created symlink /etc/systemd/system/rescue.target → /dev/null.</t>
  </si>
  <si>
    <t>Created symlink /etc/systemd/system/rpcbind.target → /dev/null.</t>
  </si>
  <si>
    <t>Created symlink /etc/systemd/system/sleep.target → /dev/null.</t>
  </si>
  <si>
    <t>Created symlink /etc/systemd/system/smartcard.target → /dev/null.</t>
  </si>
  <si>
    <t>Created symlink /etc/systemd/system/sound.target → /dev/null.</t>
  </si>
  <si>
    <t>Created symlink /etc/systemd/system/suspend-then-hibernate.target → /dev/null.</t>
  </si>
  <si>
    <t>Created symlink /etc/systemd/system/suspend.target → /dev/null.</t>
  </si>
  <si>
    <t>Created symlink /etc/systemd/system/systemd-hibernate-resume@.service → /dev/null.</t>
  </si>
  <si>
    <t>Created symlink /etc/systemd/system/systemd-hibernate.service → /dev/null.</t>
  </si>
  <si>
    <t>Created symlink /etc/systemd/system/systemd-hybrid-sleep.service → /dev/null.</t>
  </si>
  <si>
    <t>Created symlink /etc/systemd/system/systemd-quotacheck.service → /dev/null.</t>
  </si>
  <si>
    <t>Created symlink /etc/systemd/system/systemd-suspend-then-hibernate.service → /dev/null.</t>
  </si>
  <si>
    <t>Created symlink /etc/systemd/system/systemd-suspend.service → /dev/null.</t>
  </si>
  <si>
    <t>Created symlink /etc/systemd/system/systemd-vconsole-setup.service → /dev/null.</t>
  </si>
  <si>
    <t>network.service is not a native service, redirecting to systemd-sysv-install.</t>
  </si>
  <si>
    <t>Executing: /usr/lib/systemd/systemd-sysv-install enable network</t>
  </si>
  <si>
    <t>add_dracutmodules+=" network-legacy "</t>
  </si>
  <si>
    <t xml:space="preserve">  man-pages-overrides \</t>
  </si>
  <si>
    <t xml:space="preserve">  glibc-headers \</t>
  </si>
  <si>
    <t xml:space="preserve">  kernel-headers \</t>
  </si>
  <si>
    <t xml:space="preserve">  libpkgconf \</t>
  </si>
  <si>
    <t xml:space="preserve">  pkgconf \</t>
  </si>
  <si>
    <t xml:space="preserve">  pkgconf-m4 \</t>
  </si>
  <si>
    <t xml:space="preserve">  pkgconf-pkg-config \</t>
  </si>
  <si>
    <t xml:space="preserve"> Package                    Architecture  Version                         Repository                 Size</t>
  </si>
  <si>
    <t xml:space="preserve"> at                         x86_64        3.1.20-11.el8                   o8-media-BaseOS            81 k</t>
  </si>
  <si>
    <t xml:space="preserve"> attr                       x86_64        2.4.48-3.el8                    o8-media-BaseOS            68 k</t>
  </si>
  <si>
    <t xml:space="preserve"> bash-completion            noarch        1:2.7-5.el8                     o8-media-BaseOS           274 k</t>
  </si>
  <si>
    <t xml:space="preserve"> blktrace                   x86_64        1.2.0-10.el8                    o8-media-BaseOS           150 k</t>
  </si>
  <si>
    <t xml:space="preserve"> bzip2                      x86_64        1.0.6-26.el8                    o8-media-BaseOS            60 k</t>
  </si>
  <si>
    <t xml:space="preserve"> dos2unix                   x86_64        7.4.0-3.el8                     o8-media-BaseOS           241 k</t>
  </si>
  <si>
    <t xml:space="preserve"> ed                         x86_64        1.14.2-4.el8                    o8-media-BaseOS            82 k</t>
  </si>
  <si>
    <t xml:space="preserve"> glibc-headers              x86_64        2.28-127.0.1.el8                o8-media-BaseOS           476 k</t>
  </si>
  <si>
    <t xml:space="preserve"> jq                         x86_64        1.5-12.el8                      o8-media-AppStream        161 k</t>
  </si>
  <si>
    <t xml:space="preserve"> kernel-headers             x86_64        4.18.0-240.el8                  o8-media-BaseOS           5.5 M</t>
  </si>
  <si>
    <t xml:space="preserve"> ledmon                     x86_64        0.94-1.el8                      o8-media-BaseOS            82 k</t>
  </si>
  <si>
    <t xml:space="preserve"> libpkgconf                 x86_64        1.4.2-1.el8                     o8-media-BaseOS            35 k</t>
  </si>
  <si>
    <t xml:space="preserve"> lsof                       x86_64        4.93.2-1.el8                    o8-media-BaseOS           253 k</t>
  </si>
  <si>
    <t xml:space="preserve"> man-pages                  x86_64        4.15-6.el8                      o8-media-BaseOS           5.9 M</t>
  </si>
  <si>
    <t xml:space="preserve"> man-pages-overrides        noarch        8.3.0.2-2.el8                   o8-media-AppStream         70 k</t>
  </si>
  <si>
    <t xml:space="preserve"> mcelog                     x86_64        3:166-0.0.1.el8                 o8-media-BaseOS            82 k</t>
  </si>
  <si>
    <t xml:space="preserve"> net-tools                  x86_64        2.0-0.52.20160912git.el8        o8-media-BaseOS           322 k</t>
  </si>
  <si>
    <t xml:space="preserve"> oniguruma                  x86_64        6.8.2-2.el8                     o8-media-AppStream        187 k</t>
  </si>
  <si>
    <t xml:space="preserve"> pciutils                   x86_64        3.6.4-2.el8                     o8-media-BaseOS           102 k</t>
  </si>
  <si>
    <t xml:space="preserve"> pkgconf                    x86_64        1.4.2-1.el8                     o8-media-BaseOS            38 k</t>
  </si>
  <si>
    <t xml:space="preserve"> pkgconf-m4                 noarch        1.4.2-1.el8                     o8-media-BaseOS            17 k</t>
  </si>
  <si>
    <t xml:space="preserve"> pkgconf-pkg-config         x86_64        1.4.2-1.el8                     o8-media-BaseOS            15 k</t>
  </si>
  <si>
    <t xml:space="preserve"> psacct                     x86_64        6.6.3-4.el8                     o8-media-BaseOS           104 k</t>
  </si>
  <si>
    <t xml:space="preserve"> psmisc                     x86_64        23.1-5.el8                      o8-media-BaseOS           151 k</t>
  </si>
  <si>
    <t xml:space="preserve"> rsync                      x86_64        3.1.3-9.el8                     o8-media-BaseOS           404 k</t>
  </si>
  <si>
    <t xml:space="preserve"> smartmontools              x86_64        1:7.1-1.el8                     o8-media-BaseOS           544 k</t>
  </si>
  <si>
    <t xml:space="preserve"> sos                        noarch        3.9.1-6.0.1.el8                 o8-media-BaseOS           549 k</t>
  </si>
  <si>
    <t xml:space="preserve"> strace                     x86_64        5.1-1.el8                       o8-media-BaseOS           1.0 M</t>
  </si>
  <si>
    <t xml:space="preserve"> symlinks                   x86_64        1.4-19.el8                      o8-media-BaseOS            23 k</t>
  </si>
  <si>
    <t xml:space="preserve"> tar                        x86_64        2:1.30-5.el8                    o8-media-BaseOS           838 k</t>
  </si>
  <si>
    <t xml:space="preserve"> tcpdump                    x86_64        14:4.9.3-1.el8                  o8-media-AppStream        452 k</t>
  </si>
  <si>
    <t xml:space="preserve"> time                       x86_64        1.9-3.el8                       o8-media-BaseOS            54 k</t>
  </si>
  <si>
    <t xml:space="preserve"> tree                       x86_64        1.7.0-15.el8                    o8-media-BaseOS            59 k</t>
  </si>
  <si>
    <t xml:space="preserve"> unzip                      x86_64        6.0-43.el8                      o8-media-BaseOS           196 k</t>
  </si>
  <si>
    <t xml:space="preserve"> wget                       x86_64        1.19.5-10.0.1.el8               o8-media-AppStream        734 k</t>
  </si>
  <si>
    <t xml:space="preserve"> yum-utils                  noarch        4.0.17-5.el8                    o8-media-BaseOS            68 k</t>
  </si>
  <si>
    <t xml:space="preserve"> zip                        x86_64        3.0-23.el8                      o8-media-BaseOS           270 k</t>
  </si>
  <si>
    <t>Install  37 Packages</t>
  </si>
  <si>
    <t>Total size: 20 M</t>
  </si>
  <si>
    <t>Installed size: 33 M</t>
  </si>
  <si>
    <t xml:space="preserve">  Installing       : oniguruma-6.8.2-2.el8.x86_64                                                    1/37</t>
  </si>
  <si>
    <t xml:space="preserve">  Running scriptlet: oniguruma-6.8.2-2.el8.x86_64                                                    1/37</t>
  </si>
  <si>
    <t xml:space="preserve">  Installing       : man-pages-overrides-8.3.0.2-2.el8.noarch                                        2/37</t>
  </si>
  <si>
    <t xml:space="preserve">  Installing       : unzip-6.0-43.el8.x86_64                                                         3/37</t>
  </si>
  <si>
    <t xml:space="preserve">  Installing       : pkgconf-m4-1.4.2-1.el8.noarch                                                   4/37</t>
  </si>
  <si>
    <t xml:space="preserve">  Installing       : libpkgconf-1.4.2-1.el8.x86_64                                                   5/37</t>
  </si>
  <si>
    <t xml:space="preserve">  Installing       : pkgconf-1.4.2-1.el8.x86_64                                                      6/37</t>
  </si>
  <si>
    <t xml:space="preserve">  Installing       : pkgconf-pkg-config-1.4.2-1.el8.x86_64                                           7/37</t>
  </si>
  <si>
    <t xml:space="preserve">  Installing       : kernel-headers-4.18.0-240.el8.x86_64                                            8/37</t>
  </si>
  <si>
    <t xml:space="preserve">  Running scriptlet: glibc-headers-2.28-127.0.1.el8.x86_64                                           9/37</t>
  </si>
  <si>
    <t xml:space="preserve">  Installing       : glibc-headers-2.28-127.0.1.el8.x86_64                                           9/37</t>
  </si>
  <si>
    <t xml:space="preserve">  Installing       : bzip2-1.0.6-26.el8.x86_64                                                      10/37</t>
  </si>
  <si>
    <t xml:space="preserve">  Installing       : sos-3.9.1-6.0.1.el8.noarch                                                     11/37</t>
  </si>
  <si>
    <t xml:space="preserve">  Installing       : mcelog-3:166-0.0.1.el8.x86_64                                                  12/37</t>
  </si>
  <si>
    <t xml:space="preserve">  Running scriptlet: mcelog-3:166-0.0.1.el8.x86_64                                                  12/37</t>
  </si>
  <si>
    <t xml:space="preserve">  Installing       : bash-completion-1:2.7-5.el8.noarch                                             13/37</t>
  </si>
  <si>
    <t xml:space="preserve">  Installing       : zip-3.0-23.el8.x86_64                                                          14/37</t>
  </si>
  <si>
    <t xml:space="preserve">  Installing       : man-pages-4.15-6.el8.x86_64                                                    15/37</t>
  </si>
  <si>
    <t xml:space="preserve">  Installing       : jq-1.5-12.el8.x86_64                                                           16/37</t>
  </si>
  <si>
    <t xml:space="preserve">  Installing       : wget-1.19.5-10.0.1.el8.x86_64                                                  17/37</t>
  </si>
  <si>
    <t xml:space="preserve">  Running scriptlet: wget-1.19.5-10.0.1.el8.x86_64                                                  17/37</t>
  </si>
  <si>
    <t xml:space="preserve">  Running scriptlet: tcpdump-14:4.9.3-1.el8.x86_64                                                  18/37</t>
  </si>
  <si>
    <t xml:space="preserve">  Installing       : tcpdump-14:4.9.3-1.el8.x86_64                                                  18/37</t>
  </si>
  <si>
    <t xml:space="preserve">  Installing       : yum-utils-4.0.17-5.el8.noarch                                                  19/37</t>
  </si>
  <si>
    <t xml:space="preserve">  Installing       : tree-1.7.0-15.el8.x86_64                                                       20/37</t>
  </si>
  <si>
    <t xml:space="preserve">  Installing       : time-1.9-3.el8.x86_64                                                          21/37</t>
  </si>
  <si>
    <t xml:space="preserve">  Running scriptlet: time-1.9-3.el8.x86_64                                                          21/37</t>
  </si>
  <si>
    <t xml:space="preserve">  Installing       : tar-2:1.30-5.el8.x86_64                                                        22/37</t>
  </si>
  <si>
    <t xml:space="preserve">  Running scriptlet: tar-2:1.30-5.el8.x86_64                                                        22/37</t>
  </si>
  <si>
    <t xml:space="preserve">  Installing       : symlinks-1.4-19.el8.x86_64                                                     23/37</t>
  </si>
  <si>
    <t xml:space="preserve">  Installing       : strace-5.1-1.el8.x86_64                                                        24/37</t>
  </si>
  <si>
    <t xml:space="preserve">  Running scriptlet: smartmontools-1:7.1-1.el8.x86_64                                               25/37</t>
  </si>
  <si>
    <t xml:space="preserve">  Installing       : smartmontools-1:7.1-1.el8.x86_64                                               25/37</t>
  </si>
  <si>
    <t xml:space="preserve">  Installing       : rsync-3.1.3-9.el8.x86_64                                                       26/37</t>
  </si>
  <si>
    <t xml:space="preserve">  Installing       : psmisc-23.1-5.el8.x86_64                                                       27/37</t>
  </si>
  <si>
    <t xml:space="preserve">  Installing       : psacct-6.6.3-4.el8.x86_64                                                      28/37</t>
  </si>
  <si>
    <t xml:space="preserve">  Running scriptlet: psacct-6.6.3-4.el8.x86_64                                                      28/37</t>
  </si>
  <si>
    <t xml:space="preserve">  Installing       : pciutils-3.6.4-2.el8.x86_64                                                    29/37</t>
  </si>
  <si>
    <t xml:space="preserve">  Installing       : net-tools-2.0-0.52.20160912git.el8.x86_64                                      30/37</t>
  </si>
  <si>
    <t xml:space="preserve">  Running scriptlet: net-tools-2.0-0.52.20160912git.el8.x86_64                                      30/37</t>
  </si>
  <si>
    <t xml:space="preserve">  Installing       : lsof-4.93.2-1.el8.x86_64                                                       31/37</t>
  </si>
  <si>
    <t xml:space="preserve">  Installing       : ledmon-0.94-1.el8.x86_64                                                       32/37</t>
  </si>
  <si>
    <t xml:space="preserve">  Installing       : ed-1.14.2-4.el8.x86_64                                                         33/37</t>
  </si>
  <si>
    <t xml:space="preserve">  Running scriptlet: ed-1.14.2-4.el8.x86_64                                                         33/37</t>
  </si>
  <si>
    <t xml:space="preserve">  Installing       : dos2unix-7.4.0-3.el8.x86_64                                                    34/37</t>
  </si>
  <si>
    <t xml:space="preserve">  Installing       : blktrace-1.2.0-10.el8.x86_64                                                   35/37</t>
  </si>
  <si>
    <t xml:space="preserve">  Installing       : attr-2.4.48-3.el8.x86_64                                                       36/37</t>
  </si>
  <si>
    <t xml:space="preserve">  Installing       : at-3.1.20-11.el8.x86_64                                                        37/37</t>
  </si>
  <si>
    <t xml:space="preserve">  Running scriptlet: at-3.1.20-11.el8.x86_64                                                        37/37</t>
  </si>
  <si>
    <t xml:space="preserve">  Verifying        : at-3.1.20-11.el8.x86_64                                                         1/37</t>
  </si>
  <si>
    <t xml:space="preserve">  Verifying        : attr-2.4.48-3.el8.x86_64                                                        2/37</t>
  </si>
  <si>
    <t xml:space="preserve">  Verifying        : bash-completion-1:2.7-5.el8.noarch                                              3/37</t>
  </si>
  <si>
    <t xml:space="preserve">  Verifying        : blktrace-1.2.0-10.el8.x86_64                                                    4/37</t>
  </si>
  <si>
    <t xml:space="preserve">  Verifying        : bzip2-1.0.6-26.el8.x86_64                                                       5/37</t>
  </si>
  <si>
    <t xml:space="preserve">  Verifying        : dos2unix-7.4.0-3.el8.x86_64                                                     6/37</t>
  </si>
  <si>
    <t xml:space="preserve">  Verifying        : ed-1.14.2-4.el8.x86_64                                                          7/37</t>
  </si>
  <si>
    <t xml:space="preserve">  Verifying        : glibc-headers-2.28-127.0.1.el8.x86_64                                           8/37</t>
  </si>
  <si>
    <t xml:space="preserve">  Verifying        : kernel-headers-4.18.0-240.el8.x86_64                                            9/37</t>
  </si>
  <si>
    <t xml:space="preserve">  Verifying        : ledmon-0.94-1.el8.x86_64                                                       10/37</t>
  </si>
  <si>
    <t xml:space="preserve">  Verifying        : libpkgconf-1.4.2-1.el8.x86_64                                                  11/37</t>
  </si>
  <si>
    <t xml:space="preserve">  Verifying        : lsof-4.93.2-1.el8.x86_64                                                       12/37</t>
  </si>
  <si>
    <t xml:space="preserve">  Verifying        : man-pages-4.15-6.el8.x86_64                                                    13/37</t>
  </si>
  <si>
    <t xml:space="preserve">  Verifying        : mcelog-3:166-0.0.1.el8.x86_64                                                  14/37</t>
  </si>
  <si>
    <t xml:space="preserve">  Verifying        : net-tools-2.0-0.52.20160912git.el8.x86_64                                      15/37</t>
  </si>
  <si>
    <t xml:space="preserve">  Verifying        : pciutils-3.6.4-2.el8.x86_64                                                    16/37</t>
  </si>
  <si>
    <t xml:space="preserve">  Verifying        : pkgconf-1.4.2-1.el8.x86_64                                                     17/37</t>
  </si>
  <si>
    <t xml:space="preserve">  Verifying        : pkgconf-m4-1.4.2-1.el8.noarch                                                  18/37</t>
  </si>
  <si>
    <t xml:space="preserve">  Verifying        : pkgconf-pkg-config-1.4.2-1.el8.x86_64                                          19/37</t>
  </si>
  <si>
    <t xml:space="preserve">  Verifying        : psacct-6.6.3-4.el8.x86_64                                                      20/37</t>
  </si>
  <si>
    <t xml:space="preserve">  Verifying        : psmisc-23.1-5.el8.x86_64                                                       21/37</t>
  </si>
  <si>
    <t xml:space="preserve">  Verifying        : rsync-3.1.3-9.el8.x86_64                                                       22/37</t>
  </si>
  <si>
    <t xml:space="preserve">  Verifying        : smartmontools-1:7.1-1.el8.x86_64                                               23/37</t>
  </si>
  <si>
    <t xml:space="preserve">  Verifying        : sos-3.9.1-6.0.1.el8.noarch                                                     24/37</t>
  </si>
  <si>
    <t xml:space="preserve">  Verifying        : strace-5.1-1.el8.x86_64                                                        25/37</t>
  </si>
  <si>
    <t xml:space="preserve">  Verifying        : symlinks-1.4-19.el8.x86_64                                                     26/37</t>
  </si>
  <si>
    <t xml:space="preserve">  Verifying        : tar-2:1.30-5.el8.x86_64                                                        27/37</t>
  </si>
  <si>
    <t xml:space="preserve">  Verifying        : time-1.9-3.el8.x86_64                                                          28/37</t>
  </si>
  <si>
    <t xml:space="preserve">  Verifying        : tree-1.7.0-15.el8.x86_64                                                       29/37</t>
  </si>
  <si>
    <t xml:space="preserve">  Verifying        : unzip-6.0-43.el8.x86_64                                                        30/37</t>
  </si>
  <si>
    <t xml:space="preserve">  Verifying        : yum-utils-4.0.17-5.el8.noarch                                                  31/37</t>
  </si>
  <si>
    <t xml:space="preserve">  Verifying        : zip-3.0-23.el8.x86_64                                                          32/37</t>
  </si>
  <si>
    <t xml:space="preserve">  Verifying        : jq-1.5-12.el8.x86_64                                                           33/37</t>
  </si>
  <si>
    <t xml:space="preserve">  Verifying        : man-pages-overrides-8.3.0.2-2.el8.noarch                                       34/37</t>
  </si>
  <si>
    <t xml:space="preserve">  Verifying        : oniguruma-6.8.2-2.el8.x86_64                                                   35/37</t>
  </si>
  <si>
    <t xml:space="preserve">  Verifying        : tcpdump-14:4.9.3-1.el8.x86_64                                                  36/37</t>
  </si>
  <si>
    <t xml:space="preserve">  Verifying        : wget-1.19.5-10.0.1.el8.x86_64                                                  37/37</t>
  </si>
  <si>
    <t xml:space="preserve">  at-3.1.20-11.el8.x86_64                               attr-2.4.48-3.el8.x86_64</t>
  </si>
  <si>
    <t xml:space="preserve">  bash-completion-1:2.7-5.el8.noarch                    blktrace-1.2.0-10.el8.x86_64</t>
  </si>
  <si>
    <t xml:space="preserve">  bzip2-1.0.6-26.el8.x86_64                             dos2unix-7.4.0-3.el8.x86_64</t>
  </si>
  <si>
    <t xml:space="preserve">  ed-1.14.2-4.el8.x86_64                                glibc-headers-2.28-127.0.1.el8.x86_64</t>
  </si>
  <si>
    <t xml:space="preserve">  jq-1.5-12.el8.x86_64                                  kernel-headers-4.18.0-240.el8.x86_64</t>
  </si>
  <si>
    <t xml:space="preserve">  ledmon-0.94-1.el8.x86_64                              libpkgconf-1.4.2-1.el8.x86_64</t>
  </si>
  <si>
    <t xml:space="preserve">  lsof-4.93.2-1.el8.x86_64                              man-pages-4.15-6.el8.x86_64</t>
  </si>
  <si>
    <t xml:space="preserve">  man-pages-overrides-8.3.0.2-2.el8.noarch              mcelog-3:166-0.0.1.el8.x86_64</t>
  </si>
  <si>
    <t xml:space="preserve">  net-tools-2.0-0.52.20160912git.el8.x86_64             oniguruma-6.8.2-2.el8.x86_64</t>
  </si>
  <si>
    <t xml:space="preserve">  pciutils-3.6.4-2.el8.x86_64                           pkgconf-1.4.2-1.el8.x86_64</t>
  </si>
  <si>
    <t xml:space="preserve">  pkgconf-m4-1.4.2-1.el8.noarch                         pkgconf-pkg-config-1.4.2-1.el8.x86_64</t>
  </si>
  <si>
    <t xml:space="preserve">  psacct-6.6.3-4.el8.x86_64                             psmisc-23.1-5.el8.x86_64</t>
  </si>
  <si>
    <t xml:space="preserve">  rsync-3.1.3-9.el8.x86_64                              smartmontools-1:7.1-1.el8.x86_64</t>
  </si>
  <si>
    <t xml:space="preserve">  sos-3.9.1-6.0.1.el8.noarch                            strace-5.1-1.el8.x86_64</t>
  </si>
  <si>
    <t xml:space="preserve">  symlinks-1.4-19.el8.x86_64                            tar-2:1.30-5.el8.x86_64</t>
  </si>
  <si>
    <t xml:space="preserve">  tcpdump-14:4.9.3-1.el8.x86_64                         time-1.9-3.el8.x86_64</t>
  </si>
  <si>
    <t xml:space="preserve">  tree-1.7.0-15.el8.x86_64                              unzip-6.0-43.el8.x86_64</t>
  </si>
  <si>
    <t xml:space="preserve">  wget-1.19.5-10.0.1.el8.x86_64                         yum-utils-4.0.17-5.el8.noarch</t>
  </si>
  <si>
    <t xml:space="preserve">  zip-3.0-23.el8.x86_64</t>
  </si>
  <si>
    <t># 追加で必要となる標準パッケージをインストール</t>
    <rPh sb="2" eb="4">
      <t>ツイカ</t>
    </rPh>
    <rPh sb="5" eb="7">
      <t>ヒツヨウ</t>
    </rPh>
    <rPh sb="10" eb="12">
      <t>ヒョウジュン</t>
    </rPh>
    <phoneticPr fontId="1"/>
  </si>
  <si>
    <t>sudo dnf module -y enable postgresql:12</t>
  </si>
  <si>
    <t xml:space="preserve"> OpenIPMI \</t>
  </si>
  <si>
    <t xml:space="preserve"> aide \</t>
  </si>
  <si>
    <t xml:space="preserve"> createrepo_c \</t>
  </si>
  <si>
    <t xml:space="preserve"> diffstat \</t>
  </si>
  <si>
    <t xml:space="preserve"> expect \</t>
  </si>
  <si>
    <t xml:space="preserve"> freeipmi \</t>
  </si>
  <si>
    <t xml:space="preserve"> freeipmi-bmc-watchdog \</t>
  </si>
  <si>
    <t xml:space="preserve"> freeipmi-ipmidetectd \</t>
  </si>
  <si>
    <t xml:space="preserve"> freeipmi-ipmiseld \</t>
  </si>
  <si>
    <t xml:space="preserve"> iotop \</t>
  </si>
  <si>
    <t xml:space="preserve"> iperf3 \</t>
  </si>
  <si>
    <t xml:space="preserve"> ipmievd \</t>
  </si>
  <si>
    <t xml:space="preserve"> iptraf-ng \</t>
  </si>
  <si>
    <t xml:space="preserve"> lftp \</t>
  </si>
  <si>
    <t xml:space="preserve"> ltrace \</t>
  </si>
  <si>
    <t xml:space="preserve"> lz4 \</t>
  </si>
  <si>
    <t xml:space="preserve"> net-snmp-utils \</t>
  </si>
  <si>
    <t xml:space="preserve"> ntpstat \</t>
  </si>
  <si>
    <t xml:space="preserve"> patch \</t>
  </si>
  <si>
    <t xml:space="preserve"> powertop \</t>
  </si>
  <si>
    <t xml:space="preserve"> rsyslog-mmsnmptrapd \</t>
  </si>
  <si>
    <t xml:space="preserve"> rsyslog-snmp \</t>
  </si>
  <si>
    <t xml:space="preserve"> traceroute \</t>
  </si>
  <si>
    <t xml:space="preserve"> watchdog\</t>
  </si>
  <si>
    <t xml:space="preserve"> java-11-openjdk \</t>
  </si>
  <si>
    <t xml:space="preserve"> mod_ssl \</t>
  </si>
  <si>
    <t xml:space="preserve"> pacemaker\* \</t>
  </si>
  <si>
    <t xml:space="preserve"> postgresql-jdbc \</t>
  </si>
  <si>
    <t xml:space="preserve"> postgresql-server \</t>
  </si>
  <si>
    <t xml:space="preserve"> lm_sensors \</t>
  </si>
  <si>
    <t xml:space="preserve"> lm_sensors-sensord \</t>
  </si>
  <si>
    <t xml:space="preserve"> logwatch \</t>
  </si>
  <si>
    <t xml:space="preserve"> perf \</t>
  </si>
  <si>
    <t xml:space="preserve"> fio \</t>
  </si>
  <si>
    <t xml:space="preserve"> git \</t>
  </si>
  <si>
    <t xml:space="preserve">  --exclude abattis-cantarell-fonts,dconf,gtk3</t>
  </si>
  <si>
    <t xml:space="preserve"> Package                     Arch   Version                                      Repository          Size</t>
  </si>
  <si>
    <t xml:space="preserve"> OpenIPMI                    x86_64 2.0.27-1.0.1.el8                             o8-media-BaseOS    127 k</t>
  </si>
  <si>
    <t xml:space="preserve"> aide                        x86_64 0.16-14.el8                                  o8-media-AppStream 156 k</t>
  </si>
  <si>
    <t xml:space="preserve"> createrepo_c                x86_64 0.15.11-2.el8                                o8-media-AppStream  86 k</t>
  </si>
  <si>
    <t xml:space="preserve"> diffstat                    x86_64 1.61-7.el8                                   o8-media-AppStream  44 k</t>
  </si>
  <si>
    <t xml:space="preserve"> expect                      x86_64 5.45.4-5.el8                                 o8-media-BaseOS    266 k</t>
  </si>
  <si>
    <t xml:space="preserve"> fio                         x86_64 3.19-3.el8                                   o8-media-AppStream 538 k</t>
  </si>
  <si>
    <t xml:space="preserve"> freeipmi                    x86_64 1.6.1-1.el8                                  o8-media-BaseOS    2.1 M</t>
  </si>
  <si>
    <t xml:space="preserve"> freeipmi-bmc-watchdog       x86_64 1.6.1-1.el8                                  o8-media-BaseOS     84 k</t>
  </si>
  <si>
    <t xml:space="preserve"> freeipmi-ipmidetectd        x86_64 1.6.1-1.el8                                  o8-media-BaseOS     59 k</t>
  </si>
  <si>
    <t xml:space="preserve"> freeipmi-ipmiseld           x86_64 1.6.1-1.el8                                  o8-media-BaseOS    125 k</t>
  </si>
  <si>
    <t xml:space="preserve"> git                         x86_64 2.27.0-1.el8                                 o8-media-AppStream 164 k</t>
  </si>
  <si>
    <t xml:space="preserve"> iotop                       noarch 0.6-16.el8                                   o8-media-BaseOS     66 k</t>
  </si>
  <si>
    <t xml:space="preserve"> iperf3                      x86_64 3.5-6.el8                                    o8-media-AppStream 100 k</t>
  </si>
  <si>
    <t xml:space="preserve"> ipmievd                     x86_64 1.8.18-17.el8                                o8-media-AppStream 199 k</t>
  </si>
  <si>
    <t xml:space="preserve"> iptraf-ng                   x86_64 1.1.4-18.el8                                 o8-media-BaseOS    310 k</t>
  </si>
  <si>
    <t xml:space="preserve"> java-11-openjdk             x86_64 1:11.0.8.10-6.el8                            o8-media-AppStream 251 k</t>
  </si>
  <si>
    <t xml:space="preserve"> lftp                        x86_64 4.8.4-2.el8                                  o8-media-AppStream 883 k</t>
  </si>
  <si>
    <t xml:space="preserve"> lm_sensors                  x86_64 3.4.0-21.20180522git70f7e08.el8              o8-media-BaseOS    152 k</t>
  </si>
  <si>
    <t xml:space="preserve"> lm_sensors-sensord          x86_64 3.4.0-21.20180522git70f7e08.el8              o8-media-AppStream  47 k</t>
  </si>
  <si>
    <t xml:space="preserve"> logwatch                    noarch 7.4.3-9.el8                                  o8-media-BaseOS    424 k</t>
  </si>
  <si>
    <t xml:space="preserve"> ltrace                      x86_64 0.7.91-28.el8                                o8-media-AppStream 160 k</t>
  </si>
  <si>
    <t xml:space="preserve"> lz4                         x86_64 1.8.3-2.el8                                  o8-media-BaseOS    103 k</t>
  </si>
  <si>
    <t xml:space="preserve"> mod_ssl                     x86_64 1:2.4.37-30.0.1.module+el8.3.0+7816+49791cfd o8-media-AppStream 133 k</t>
  </si>
  <si>
    <t xml:space="preserve"> net-snmp-utils              x86_64 1:5.8-17.el8                                 o8-media-AppStream 238 k</t>
  </si>
  <si>
    <t xml:space="preserve"> ntpstat                     noarch 0.5-2.el8                                    o8-media-AppStream  13 k</t>
  </si>
  <si>
    <t xml:space="preserve"> pacemaker-cluster-libs      x86_64 2.0.4-6.el8                                  o8-media-AppStream 128 k</t>
  </si>
  <si>
    <t xml:space="preserve"> pacemaker-libs              x86_64 2.0.4-6.el8                                  o8-media-AppStream 689 k</t>
  </si>
  <si>
    <t xml:space="preserve"> pacemaker-schemas           noarch 2.0.4-6.el8                                  o8-media-AppStream  69 k</t>
  </si>
  <si>
    <t xml:space="preserve"> patch                       x86_64 2.7.6-11.el8                                 o8-media-BaseOS    139 k</t>
  </si>
  <si>
    <t xml:space="preserve"> perf                        x86_64 4.18.0-240.el8                               o8-media-BaseOS    6.4 M</t>
  </si>
  <si>
    <t xml:space="preserve"> postgresql-jdbc             noarch 42.2.3-3.el8_2                               o8-media-AppStream 710 k</t>
  </si>
  <si>
    <t xml:space="preserve"> postgresql-server           x86_64 12.1-2.module+el8.1.1+5522+70e4f29e          o8-media-AppStream 5.5 M</t>
  </si>
  <si>
    <t xml:space="preserve"> powertop                    x86_64 2.12-2.el8                                   o8-media-AppStream 260 k</t>
  </si>
  <si>
    <t xml:space="preserve"> rsyslog-mmsnmptrapd         x86_64 8.1911.0-6.el8                               o8-media-AppStream  20 k</t>
  </si>
  <si>
    <t xml:space="preserve"> rsyslog-snmp                x86_64 8.1911.0-6.el8                               o8-media-AppStream  22 k</t>
  </si>
  <si>
    <t xml:space="preserve"> traceroute                  x86_64 3:2.1.0-6.el8                                o8-media-BaseOS     67 k</t>
  </si>
  <si>
    <t xml:space="preserve"> watchdog                    x86_64 5.15-1.el8                                   o8-media-BaseOS     99 k</t>
  </si>
  <si>
    <t xml:space="preserve"> OpenIPMI-libs               x86_64 2.0.27-1.0.1.el8                             o8-media-BaseOS    509 k</t>
  </si>
  <si>
    <t xml:space="preserve"> alsa-lib                    x86_64 1.2.3.2-1.el8                                o8-media-AppStream 469 k</t>
  </si>
  <si>
    <t xml:space="preserve"> apr                         x86_64 1.6.3-11.el8                                 o8-media-AppStream 125 k</t>
  </si>
  <si>
    <t xml:space="preserve"> apr-util                    x86_64 1.6.1-6.el8                                  o8-media-AppStream 105 k</t>
  </si>
  <si>
    <t xml:space="preserve"> avahi-libs                  x86_64 0.7-19.el8                                   o8-media-BaseOS     62 k</t>
  </si>
  <si>
    <t xml:space="preserve"> boost-atomic                x86_64 1.66.0-10.el8                                o8-media-AppStream  14 k</t>
  </si>
  <si>
    <t xml:space="preserve"> boost-chrono                x86_64 1.66.0-10.el8                                o8-media-AppStream  23 k</t>
  </si>
  <si>
    <t xml:space="preserve"> boost-date-time             x86_64 1.66.0-10.el8                                o8-media-AppStream  29 k</t>
  </si>
  <si>
    <t xml:space="preserve"> boost-iostreams             x86_64 1.66.0-10.el8                                o8-media-AppStream  39 k</t>
  </si>
  <si>
    <t xml:space="preserve"> boost-program-options       x86_64 1.66.0-10.el8                                o8-media-AppStream 141 k</t>
  </si>
  <si>
    <t xml:space="preserve"> boost-random                x86_64 1.66.0-10.el8                                o8-media-AppStream  22 k</t>
  </si>
  <si>
    <t xml:space="preserve"> boost-regex                 x86_64 1.66.0-10.el8                                o8-media-AppStream 280 k</t>
  </si>
  <si>
    <t xml:space="preserve"> boost-system                x86_64 1.66.0-10.el8                                o8-media-AppStream  18 k</t>
  </si>
  <si>
    <t xml:space="preserve"> boost-thread                x86_64 1.66.0-10.el8                                o8-media-AppStream  58 k</t>
  </si>
  <si>
    <t xml:space="preserve"> cairo                       x86_64 1.15.12-3.el8                                o8-media-AppStream 721 k</t>
  </si>
  <si>
    <t xml:space="preserve"> copy-jdk-configs            noarch 3.7-4.el8                                    o8-media-AppStream  27 k</t>
  </si>
  <si>
    <t xml:space="preserve"> corosynclib                 x86_64 3.0.3-4.el8                                  o8-media-AppStream  67 k</t>
  </si>
  <si>
    <t xml:space="preserve"> createrepo_c-libs           x86_64 0.15.11-2.el8                                o8-media-AppStream 113 k</t>
  </si>
  <si>
    <t xml:space="preserve"> crypto-policies-scripts     noarch 20200713-1.git51d1222.el8                    o8-media-BaseOS     67 k</t>
  </si>
  <si>
    <t xml:space="preserve"> cups-libs                   x86_64 1:2.2.6-38.el8                               o8-media-BaseOS    433 k</t>
  </si>
  <si>
    <t xml:space="preserve"> daxctl-libs                 x86_64 67-2.el8                                     o8-media-BaseOS     40 k</t>
  </si>
  <si>
    <t xml:space="preserve"> dejavu-fonts-common         noarch 2.35-6.el8                                   o8-media-BaseOS     74 k</t>
  </si>
  <si>
    <t xml:space="preserve"> dejavu-sans-mono-fonts      noarch 2.35-6.el8                                   o8-media-BaseOS    447 k</t>
  </si>
  <si>
    <t xml:space="preserve"> drpm                        x86_64 0.4.1-3.el8                                  o8-media-AppStream  68 k</t>
  </si>
  <si>
    <t xml:space="preserve"> e2fsprogs-libs              x86_64 1.45.6-1.el8                                 o8-media-BaseOS    233 k</t>
  </si>
  <si>
    <t xml:space="preserve"> emacs-filesystem            noarch 1:26.1-5.el8                                 o8-media-BaseOS     69 k</t>
  </si>
  <si>
    <t xml:space="preserve"> fontconfig                  x86_64 2.13.1-3.el8                                 o8-media-BaseOS    274 k</t>
  </si>
  <si>
    <t xml:space="preserve"> fontpackages-filesystem     noarch 1.44-22.el8                                  o8-media-BaseOS     16 k</t>
  </si>
  <si>
    <t xml:space="preserve"> fribidi                     x86_64 1.0.4-8.el8                                  o8-media-AppStream  89 k</t>
  </si>
  <si>
    <t xml:space="preserve"> giflib                      x86_64 5.1.4-3.el8                                  o8-media-AppStream  51 k</t>
  </si>
  <si>
    <t xml:space="preserve"> git-core                    x86_64 2.27.0-1.el8                                 o8-media-AppStream 5.7 M</t>
  </si>
  <si>
    <t xml:space="preserve"> git-core-doc                noarch 2.27.0-1.el8                                 o8-media-AppStream 2.5 M</t>
  </si>
  <si>
    <t xml:space="preserve"> graphite2                   x86_64 1.3.10-10.el8                                o8-media-AppStream 122 k</t>
  </si>
  <si>
    <t xml:space="preserve"> harfbuzz                    x86_64 1.7.5-3.el8                                  o8-media-AppStream 295 k</t>
  </si>
  <si>
    <t xml:space="preserve"> httpd                       x86_64 2.4.37-30.0.1.module+el8.3.0+7816+49791cfd   o8-media-AppStream 1.4 M</t>
  </si>
  <si>
    <t xml:space="preserve"> httpd-filesystem            noarch 2.4.37-30.0.1.module+el8.3.0+7816+49791cfd   o8-media-AppStream  37 k</t>
  </si>
  <si>
    <t xml:space="preserve"> httpd-tools                 x86_64 2.4.37-30.0.1.module+el8.3.0+7816+49791cfd   o8-media-AppStream 104 k</t>
  </si>
  <si>
    <t xml:space="preserve"> ipmitool                    x86_64 1.8.18-17.el8                                o8-media-AppStream 395 k</t>
  </si>
  <si>
    <t xml:space="preserve"> java-1.8.0-openjdk-headless x86_64 1:1.8.0.265.b01-4.el8                        o8-media-AppStream  34 M</t>
  </si>
  <si>
    <t xml:space="preserve"> java-11-openjdk-headless    x86_64 1:11.0.8.10-6.el8                            o8-media-AppStream  40 M</t>
  </si>
  <si>
    <t xml:space="preserve"> javapackages-filesystem     noarch 5.3.0-1.module+el8+5136+7ff78f74             o8-media-AppStream  30 k</t>
  </si>
  <si>
    <t xml:space="preserve"> lcms2                       x86_64 2.9-2.el8                                    o8-media-AppStream 164 k</t>
  </si>
  <si>
    <t xml:space="preserve"> libX11                      x86_64 1.6.8-3.el8                                  o8-media-AppStream 611 k</t>
  </si>
  <si>
    <t xml:space="preserve"> libX11-common               noarch 1.6.8-3.el8                                  o8-media-AppStream 158 k</t>
  </si>
  <si>
    <t xml:space="preserve"> libXau                      x86_64 1.0.9-3.el8                                  o8-media-AppStream  37 k</t>
  </si>
  <si>
    <t xml:space="preserve"> libXcomposite               x86_64 0.4.4-14.el8                                 o8-media-AppStream  28 k</t>
  </si>
  <si>
    <t xml:space="preserve"> libXext                     x86_64 1.3.4-1.el8                                  o8-media-AppStream  45 k</t>
  </si>
  <si>
    <t xml:space="preserve"> libXft                      x86_64 2.3.3-1.el8                                  o8-media-AppStream  67 k</t>
  </si>
  <si>
    <t xml:space="preserve"> libXi                       x86_64 1.7.10-1.el8                                 o8-media-AppStream  49 k</t>
  </si>
  <si>
    <t xml:space="preserve"> libXrender                  x86_64 0.9.10-7.el8                                 o8-media-AppStream  33 k</t>
  </si>
  <si>
    <t xml:space="preserve"> libXtst                     x86_64 1.2.3-7.el8                                  o8-media-AppStream  22 k</t>
  </si>
  <si>
    <t xml:space="preserve"> libbabeltrace               x86_64 1.5.4-3.el8                                  o8-media-BaseOS    200 k</t>
  </si>
  <si>
    <t xml:space="preserve"> libbpf                      x86_64 0.0.8-4.el8                                  o8-media-BaseOS     88 k</t>
  </si>
  <si>
    <t xml:space="preserve"> libdatrie                   x86_64 0.2.9-7.el8                                  o8-media-AppStream  33 k</t>
  </si>
  <si>
    <t xml:space="preserve"> libfontenc                  x86_64 1.1.3-8.el8                                  o8-media-AppStream  37 k</t>
  </si>
  <si>
    <t xml:space="preserve"> libibverbs                  x86_64 29.0-3.el8                                   o8-media-BaseOS    291 k</t>
  </si>
  <si>
    <t xml:space="preserve"> libicu                      x86_64 60.3-2.el8_1                                 o8-media-BaseOS    8.8 M</t>
  </si>
  <si>
    <t xml:space="preserve"> libjpeg-turbo               x86_64 1.5.3-10.el8                                 o8-media-AppStream 155 k</t>
  </si>
  <si>
    <t xml:space="preserve"> libnl3                      x86_64 3.5.0-1.el8                                  o8-media-BaseOS    323 k</t>
  </si>
  <si>
    <t xml:space="preserve"> libpath_utils               x86_64 0.2.1-39.el8                                 o8-media-BaseOS     34 k</t>
  </si>
  <si>
    <t xml:space="preserve"> libpmem                     x86_64 1.6.1-1.el8                                  o8-media-AppStream  79 k</t>
  </si>
  <si>
    <t xml:space="preserve"> libpmemblk                  x86_64 1.6.1-1.el8                                  o8-media-AppStream  92 k</t>
  </si>
  <si>
    <t xml:space="preserve"> libpq                       x86_64 12.4-1.el8_2                                 o8-media-AppStream 195 k</t>
  </si>
  <si>
    <t xml:space="preserve"> libqb                       x86_64 1.0.3-12.el8                                 o8-media-BaseOS    113 k</t>
  </si>
  <si>
    <t xml:space="preserve"> librados2                   x86_64 1:12.2.7-9.el8                               o8-media-AppStream 2.9 M</t>
  </si>
  <si>
    <t xml:space="preserve"> librbd1                     x86_64 1:12.2.7-9.el8                               o8-media-AppStream 1.1 M</t>
  </si>
  <si>
    <t xml:space="preserve"> librdmacm                   x86_64 29.0-3.el8                                   o8-media-BaseOS     75 k</t>
  </si>
  <si>
    <t xml:space="preserve"> libtalloc                   x86_64 2.3.1-2.el8                                  o8-media-BaseOS     49 k</t>
  </si>
  <si>
    <t xml:space="preserve"> libthai                     x86_64 0.1.27-2.el8                                 o8-media-AppStream 203 k</t>
  </si>
  <si>
    <t xml:space="preserve"> libxcb                      x86_64 1.13.1-1.el8                                 o8-media-AppStream 231 k</t>
  </si>
  <si>
    <t xml:space="preserve"> libxslt                     x86_64 1.1.32-5.0.1.el8                             o8-media-BaseOS    250 k</t>
  </si>
  <si>
    <t xml:space="preserve"> lksctp-tools                x86_64 1.0.18-3.el8                                 o8-media-BaseOS    100 k</t>
  </si>
  <si>
    <t xml:space="preserve"> lm_sensors-libs             x86_64 3.4.0-21.20180522git70f7e08.el8              o8-media-BaseOS     59 k</t>
  </si>
  <si>
    <t xml:space="preserve"> lua                         x86_64 5.3.4-11.el8                                 o8-media-AppStream 193 k</t>
  </si>
  <si>
    <t xml:space="preserve"> mailcap                     noarch 2.1.48-3.el8                                 o8-media-BaseOS     39 k</t>
  </si>
  <si>
    <t xml:space="preserve"> mailx                       x86_64 12.5-29.el8                                  o8-media-BaseOS    257 k</t>
  </si>
  <si>
    <t xml:space="preserve"> mod_http2                   x86_64 1.15.7-2.module+el8.3.0+7816+49791cfd        o8-media-AppStream 154 k</t>
  </si>
  <si>
    <t xml:space="preserve"> ndctl-libs                  x86_64 67-2.el8                                     o8-media-BaseOS     76 k</t>
  </si>
  <si>
    <t xml:space="preserve"> net-snmp-libs               x86_64 1:5.8-17.el8                                 o8-media-BaseOS    823 k</t>
  </si>
  <si>
    <t xml:space="preserve"> nspr                        x86_64 4.25.0-2.el8_2                               o8-media-AppStream 142 k</t>
  </si>
  <si>
    <t xml:space="preserve"> nss                         x86_64 3.53.1-11.el8_2                              o8-media-AppStream 721 k</t>
  </si>
  <si>
    <t xml:space="preserve"> nss-softokn                 x86_64 3.53.1-11.el8_2                              o8-media-AppStream 484 k</t>
  </si>
  <si>
    <t xml:space="preserve"> nss-softokn-freebl          x86_64 3.53.1-11.el8_2                              o8-media-AppStream 289 k</t>
  </si>
  <si>
    <t xml:space="preserve"> nss-sysinit                 x86_64 3.53.1-11.el8_2                              o8-media-AppStream  71 k</t>
  </si>
  <si>
    <t xml:space="preserve"> nss-util                    x86_64 3.53.1-11.el8_2                              o8-media-AppStream 135 k</t>
  </si>
  <si>
    <t xml:space="preserve"> ongres-scram                noarch 1.0.0~beta.2-5.el8                           o8-media-AppStream  46 k</t>
  </si>
  <si>
    <t xml:space="preserve"> ongres-scram-client         noarch 1.0.0~beta.2-5.el8                           o8-media-AppStream  24 k</t>
  </si>
  <si>
    <t xml:space="preserve"> oracle-logos-httpd          noarch 80.5-1.0.6.el8                               o8-media-BaseOS     27 k</t>
  </si>
  <si>
    <t xml:space="preserve"> pango                       x86_64 1.42.4-6.el8                                 o8-media-AppStream 298 k</t>
  </si>
  <si>
    <t xml:space="preserve"> perl-Carp                   noarch 1.42-396.el8                                 o8-media-BaseOS     30 k</t>
  </si>
  <si>
    <t xml:space="preserve"> perl-Data-Dumper            x86_64 2.167-399.el8                                o8-media-BaseOS     58 k</t>
  </si>
  <si>
    <t xml:space="preserve"> perl-Date-Manip             noarch 6.60-2.el8                                   o8-media-BaseOS    1.1 M</t>
  </si>
  <si>
    <t xml:space="preserve"> perl-Digest                 noarch 1.17-395.el8                                 o8-media-AppStream  27 k</t>
  </si>
  <si>
    <t xml:space="preserve"> perl-Digest-MD5             x86_64 2.55-396.el8                                 o8-media-AppStream  37 k</t>
  </si>
  <si>
    <t xml:space="preserve"> perl-Encode                 x86_64 4:2.97-3.el8                                 o8-media-BaseOS    1.5 M</t>
  </si>
  <si>
    <t xml:space="preserve"> perl-Errno                  x86_64 1.28-416.el8                                 o8-media-BaseOS     76 k</t>
  </si>
  <si>
    <t xml:space="preserve"> perl-Error                  noarch 1:0.17025-2.el8                              o8-media-AppStream  46 k</t>
  </si>
  <si>
    <t xml:space="preserve"> perl-Exporter               noarch 5.72-396.el8                                 o8-media-BaseOS     34 k</t>
  </si>
  <si>
    <t xml:space="preserve"> perl-File-Path              noarch 2.15-2.el8                                   o8-media-BaseOS     38 k</t>
  </si>
  <si>
    <t xml:space="preserve"> perl-File-Temp              noarch 0.230.600-1.el8                              o8-media-BaseOS     63 k</t>
  </si>
  <si>
    <t xml:space="preserve"> perl-Getopt-Long            noarch 1:2.50-4.el8                                 o8-media-BaseOS     63 k</t>
  </si>
  <si>
    <t xml:space="preserve"> perl-Git                    noarch 2.27.0-1.el8                                 o8-media-AppStream  78 k</t>
  </si>
  <si>
    <t xml:space="preserve"> perl-HTTP-Tiny              noarch 0.074-1.el8                                  o8-media-BaseOS     58 k</t>
  </si>
  <si>
    <t xml:space="preserve"> perl-IO                     x86_64 1.38-416.el8                                 o8-media-BaseOS    141 k</t>
  </si>
  <si>
    <t xml:space="preserve"> perl-MIME-Base64            x86_64 3.15-396.el8                                 o8-media-BaseOS     31 k</t>
  </si>
  <si>
    <t xml:space="preserve"> perl-Net-SSLeay             x86_64 1.88-1.module+el8.3.0+7674+5fd4be5f          o8-media-AppStream 379 k</t>
  </si>
  <si>
    <t xml:space="preserve"> perl-PathTools              x86_64 3.74-1.el8                                   o8-media-BaseOS     90 k</t>
  </si>
  <si>
    <t xml:space="preserve"> perl-Pod-Escapes            noarch 1:1.07-395.el8                               o8-media-BaseOS     20 k</t>
  </si>
  <si>
    <t xml:space="preserve"> perl-Pod-Perldoc            noarch 3.28-396.el8                                 o8-media-BaseOS     88 k</t>
  </si>
  <si>
    <t xml:space="preserve"> perl-Pod-Simple             noarch 1:3.35-395.el8                               o8-media-BaseOS    213 k</t>
  </si>
  <si>
    <t xml:space="preserve"> perl-Pod-Usage              noarch 4:1.69-395.el8                               o8-media-BaseOS     34 k</t>
  </si>
  <si>
    <t xml:space="preserve"> perl-Scalar-List-Utils      x86_64 3:1.49-2.el8                                 o8-media-BaseOS     68 k</t>
  </si>
  <si>
    <t xml:space="preserve"> perl-Socket                 x86_64 4:2.027-3.el8                                o8-media-BaseOS     59 k</t>
  </si>
  <si>
    <t xml:space="preserve"> perl-Storable               x86_64 1:3.11-3.el8                                 o8-media-BaseOS     98 k</t>
  </si>
  <si>
    <t xml:space="preserve"> perl-Sys-CPU                x86_64 0.61-14.el8                                  o8-media-BaseOS     20 k</t>
  </si>
  <si>
    <t xml:space="preserve"> perl-Sys-MemInfo            x86_64 0.99-6.el8                                   o8-media-BaseOS     27 k</t>
  </si>
  <si>
    <t xml:space="preserve"> perl-Term-ANSIColor         noarch 4.06-396.el8                                 o8-media-BaseOS     46 k</t>
  </si>
  <si>
    <t xml:space="preserve"> perl-Term-Cap               noarch 1.17-395.el8                                 o8-media-BaseOS     23 k</t>
  </si>
  <si>
    <t xml:space="preserve"> perl-TermReadKey            x86_64 2.37-7.el8                                   o8-media-AppStream  40 k</t>
  </si>
  <si>
    <t xml:space="preserve"> perl-Text-ParseWords        noarch 3.30-395.el8                                 o8-media-BaseOS     18 k</t>
  </si>
  <si>
    <t xml:space="preserve"> perl-Text-Tabs+Wrap         noarch 2013.0523-395.el8                            o8-media-BaseOS     24 k</t>
  </si>
  <si>
    <t xml:space="preserve"> perl-Time-Local             noarch 1:1.280-1.el8                                o8-media-BaseOS     33 k</t>
  </si>
  <si>
    <t xml:space="preserve"> perl-URI                    noarch 1.73-3.el8                                   o8-media-AppStream 116 k</t>
  </si>
  <si>
    <t xml:space="preserve"> perl-Unicode-Normalize      x86_64 1.25-396.el8                                 o8-media-BaseOS     82 k</t>
  </si>
  <si>
    <t xml:space="preserve"> perl-constant               noarch 1.33-396.el8                                 o8-media-BaseOS     25 k</t>
  </si>
  <si>
    <t xml:space="preserve"> perl-interpreter            x86_64 4:5.26.3-416.el8                             o8-media-BaseOS    6.3 M</t>
  </si>
  <si>
    <t xml:space="preserve"> perl-libnet                 noarch 3.11-3.el8                                   o8-media-AppStream 121 k</t>
  </si>
  <si>
    <t xml:space="preserve"> perl-libs                   x86_64 4:5.26.3-416.el8                             o8-media-BaseOS    1.6 M</t>
  </si>
  <si>
    <t xml:space="preserve"> perl-macros                 x86_64 4:5.26.3-416.el8                             o8-media-BaseOS     72 k</t>
  </si>
  <si>
    <t xml:space="preserve"> perl-parent                 noarch 1:0.237-1.el8                                o8-media-BaseOS     20 k</t>
  </si>
  <si>
    <t xml:space="preserve"> perl-podlators              noarch 4.11-1.el8                                   o8-media-BaseOS    118 k</t>
  </si>
  <si>
    <t xml:space="preserve"> perl-threads                x86_64 1:2.21-2.el8                                 o8-media-BaseOS     61 k</t>
  </si>
  <si>
    <t xml:space="preserve"> perl-threads-shared         x86_64 1.58-2.el8                                   o8-media-BaseOS     48 k</t>
  </si>
  <si>
    <t xml:space="preserve"> pixman                      x86_64 0.38.4-1.el8                                 o8-media-AppStream 258 k</t>
  </si>
  <si>
    <t xml:space="preserve"> postgresql                  x86_64 12.1-2.module+el8.1.1+5522+70e4f29e          o8-media-AppStream 1.4 M</t>
  </si>
  <si>
    <t xml:space="preserve"> rdma-core                   x86_64 29.0-3.el8                                   o8-media-BaseOS     63 k</t>
  </si>
  <si>
    <t xml:space="preserve"> rrdtool                     x86_64 1.7.0-16.el8                                 o8-media-AppStream 524 k</t>
  </si>
  <si>
    <t xml:space="preserve"> slang                       x86_64 2.3.2-3.el8                                  o8-media-BaseOS    368 k</t>
  </si>
  <si>
    <t xml:space="preserve"> sscg                        x86_64 2.3.3-14.el8                                 o8-media-AppStream  49 k</t>
  </si>
  <si>
    <t xml:space="preserve"> tcl                         x86_64 1:8.6.8-2.el8                                o8-media-BaseOS    1.1 M</t>
  </si>
  <si>
    <t xml:space="preserve"> ttmkfdir                    x86_64 3.0.9-54.el8                                 o8-media-AppStream  62 k</t>
  </si>
  <si>
    <t xml:space="preserve"> tzdata-java                 noarch 2020a-1.el8                                  o8-media-AppStream 189 k</t>
  </si>
  <si>
    <t xml:space="preserve"> xorg-x11-font-utils         x86_64 1:7.5-40.el8                                 o8-media-AppStream 103 k</t>
  </si>
  <si>
    <t xml:space="preserve"> xorg-x11-fonts-Type1        noarch 7.5-19.el8                                   o8-media-AppStream 522 k</t>
  </si>
  <si>
    <t>Installing weak dependencies:</t>
  </si>
  <si>
    <t xml:space="preserve"> apr-util-bdb                x86_64 1.6.1-6.el8                                  o8-media-AppStream  24 k</t>
  </si>
  <si>
    <t xml:space="preserve"> apr-util-openssl            x86_64 1.6.1-6.el8                                  o8-media-AppStream  27 k</t>
  </si>
  <si>
    <t xml:space="preserve"> perl-IO-Socket-IP           noarch 0.39-5.el8                                   o8-media-AppStream  47 k</t>
  </si>
  <si>
    <t xml:space="preserve"> perl-IO-Socket-SSL          noarch 2.066-4.module+el8.3.0+7674+5fd4be5f         o8-media-AppStream 298 k</t>
  </si>
  <si>
    <t xml:space="preserve"> perl-Mozilla-CA             noarch 20160104-7.module+el8.3.0+7692+542c56f9      o8-media-AppStream  15 k</t>
  </si>
  <si>
    <t>Enabling module streams:</t>
  </si>
  <si>
    <t xml:space="preserve"> httpd                              2.4</t>
  </si>
  <si>
    <t xml:space="preserve"> javapackages-runtime               201801</t>
  </si>
  <si>
    <t xml:space="preserve"> perl                               5.26</t>
  </si>
  <si>
    <t xml:space="preserve"> perl-IO-Socket-SSL                 2.066</t>
  </si>
  <si>
    <t xml:space="preserve"> perl-libwww-perl                   6.34</t>
  </si>
  <si>
    <t>Install  186 Packages</t>
  </si>
  <si>
    <t>Total size: 147 M</t>
  </si>
  <si>
    <t>Installed size: 545 M</t>
  </si>
  <si>
    <t xml:space="preserve">  Running scriptlet: copy-jdk-configs-3.7-4.el8.noarch                                                1/1</t>
  </si>
  <si>
    <t xml:space="preserve">  Running scriptlet: java-1.8.0-openjdk-headless-1:1.8.0.265.b01-4.el8.x86_64                         1/1</t>
  </si>
  <si>
    <t xml:space="preserve">  Running scriptlet: java-11-openjdk-headless-1:11.0.8.10-6.el8.x86_64                                1/1</t>
  </si>
  <si>
    <t xml:space="preserve">  Installing       : perl-Exporter-5.72-396.el8.noarch                                              1/186</t>
  </si>
  <si>
    <t xml:space="preserve">  Installing       : perl-libs-4:5.26.3-416.el8.x86_64                                              2/186</t>
  </si>
  <si>
    <t xml:space="preserve">  Installing       : perl-Carp-1.42-396.el8.noarch                                                  3/186</t>
  </si>
  <si>
    <t xml:space="preserve">  Installing       : perl-Scalar-List-Utils-3:1.49-2.el8.x86_64                                     4/186</t>
  </si>
  <si>
    <t xml:space="preserve">  Installing       : nspr-4.25.0-2.el8_2.x86_64                                                     5/186</t>
  </si>
  <si>
    <t xml:space="preserve">  Running scriptlet: nspr-4.25.0-2.el8_2.x86_64                                                     5/186</t>
  </si>
  <si>
    <t xml:space="preserve">  Installing       : nss-util-3.53.1-11.el8_2.x86_64                                                6/186</t>
  </si>
  <si>
    <t xml:space="preserve">  Installing       : perl-parent-1:0.237-1.el8.noarch                                               7/186</t>
  </si>
  <si>
    <t xml:space="preserve">  Installing       : javapackages-filesystem-5.3.0-1.module+el8+5136+7ff78f74.noarch                8/186</t>
  </si>
  <si>
    <t xml:space="preserve">  Installing       : boost-system-1.66.0-10.el8.x86_64                                              9/186</t>
  </si>
  <si>
    <t xml:space="preserve">  Running scriptlet: boost-system-1.66.0-10.el8.x86_64                                              9/186</t>
  </si>
  <si>
    <t xml:space="preserve">  Installing       : libnl3-3.5.0-1.el8.x86_64                                                     10/186</t>
  </si>
  <si>
    <t xml:space="preserve">  Running scriptlet: libnl3-3.5.0-1.el8.x86_64                                                     10/186</t>
  </si>
  <si>
    <t xml:space="preserve">  Installing       : libjpeg-turbo-1.5.3-10.el8.x86_64                                             11/186</t>
  </si>
  <si>
    <t xml:space="preserve">  Installing       : apr-1.6.3-11.el8.x86_64                                                       12/186</t>
  </si>
  <si>
    <t xml:space="preserve">  Running scriptlet: apr-1.6.3-11.el8.x86_64                                                       12/186</t>
  </si>
  <si>
    <t xml:space="preserve">  Installing       : apr-util-bdb-1.6.1-6.el8.x86_64                                               13/186</t>
  </si>
  <si>
    <t xml:space="preserve">  Installing       : apr-util-openssl-1.6.1-6.el8.x86_64                                           14/186</t>
  </si>
  <si>
    <t xml:space="preserve">  Installing       : apr-util-1.6.1-6.el8.x86_64                                                   15/186</t>
  </si>
  <si>
    <t xml:space="preserve">  Running scriptlet: apr-util-1.6.1-6.el8.x86_64                                                   15/186</t>
  </si>
  <si>
    <t xml:space="preserve">  Installing       : net-snmp-libs-1:5.8-17.el8.x86_64                                             16/186</t>
  </si>
  <si>
    <t xml:space="preserve">  Installing       : lksctp-tools-1.0.18-3.el8.x86_64                                              17/186</t>
  </si>
  <si>
    <t xml:space="preserve">  Running scriptlet: lksctp-tools-1.0.18-3.el8.x86_64                                              17/186</t>
  </si>
  <si>
    <t xml:space="preserve">  Installing       : libqb-1.0.3-12.el8.x86_64                                                     18/186</t>
  </si>
  <si>
    <t xml:space="preserve">  Running scriptlet: libqb-1.0.3-12.el8.x86_64                                                     18/186</t>
  </si>
  <si>
    <t xml:space="preserve">  Installing       : freeipmi-1.6.1-1.el8.x86_64                                                   19/186</t>
  </si>
  <si>
    <t xml:space="preserve">  Running scriptlet: freeipmi-1.6.1-1.el8.x86_64                                                   19/186</t>
  </si>
  <si>
    <t xml:space="preserve">  Installing       : rdma-core-29.0-3.el8.x86_64                                                   20/186</t>
  </si>
  <si>
    <t xml:space="preserve">  Running scriptlet: rdma-core-29.0-3.el8.x86_64                                                   20/186</t>
  </si>
  <si>
    <t xml:space="preserve">  Installing       : libibverbs-29.0-3.el8.x86_64                                                  21/186</t>
  </si>
  <si>
    <t xml:space="preserve">  Running scriptlet: libibverbs-29.0-3.el8.x86_64                                                  21/186</t>
  </si>
  <si>
    <t xml:space="preserve">  Installing       : boost-chrono-1.66.0-10.el8.x86_64                                             22/186</t>
  </si>
  <si>
    <t xml:space="preserve">  Running scriptlet: boost-chrono-1.66.0-10.el8.x86_64                                             22/186</t>
  </si>
  <si>
    <t xml:space="preserve">  Installing       : boost-random-1.66.0-10.el8.x86_64                                             23/186</t>
  </si>
  <si>
    <t xml:space="preserve">  Running scriptlet: boost-random-1.66.0-10.el8.x86_64                                             23/186</t>
  </si>
  <si>
    <t xml:space="preserve">  Installing       : boost-thread-1.66.0-10.el8.x86_64                                             24/186</t>
  </si>
  <si>
    <t xml:space="preserve">  Running scriptlet: boost-thread-1.66.0-10.el8.x86_64                                             24/186</t>
  </si>
  <si>
    <t xml:space="preserve">  Installing       : perl-Text-ParseWords-3.30-395.el8.noarch                                      25/186</t>
  </si>
  <si>
    <t xml:space="preserve">  Installing       : tzdata-java-2020a-1.el8.noarch                                                26/186</t>
  </si>
  <si>
    <t xml:space="preserve">  Installing       : libpq-12.4-1.el8_2.x86_64                                                     27/186</t>
  </si>
  <si>
    <t xml:space="preserve">  Installing       : libpmem-1.6.1-1.el8.x86_64                                                    28/186</t>
  </si>
  <si>
    <t xml:space="preserve">  Running scriptlet: libpmem-1.6.1-1.el8.x86_64                                                    28/186</t>
  </si>
  <si>
    <t xml:space="preserve">  Running scriptlet: httpd-filesystem-2.4.37-30.0.1.module+el8.3.0+7816+49791cfd.noarch            29/186</t>
  </si>
  <si>
    <t xml:space="preserve">  Installing       : httpd-filesystem-2.4.37-30.0.1.module+el8.3.0+7816+49791cfd.noarch            29/186</t>
  </si>
  <si>
    <t xml:space="preserve">  Installing       : git-core-2.27.0-1.el8.x86_64                                                  30/186</t>
  </si>
  <si>
    <t xml:space="preserve">  Installing       : drpm-0.4.1-3.el8.x86_64                                                       31/186</t>
  </si>
  <si>
    <t xml:space="preserve">  Installing       : boost-program-options-1.66.0-10.el8.x86_64                                    32/186</t>
  </si>
  <si>
    <t xml:space="preserve">  Running scriptlet: boost-program-options-1.66.0-10.el8.x86_64                                    32/186</t>
  </si>
  <si>
    <t xml:space="preserve">  Installing       : boost-iostreams-1.66.0-10.el8.x86_64                                          33/186</t>
  </si>
  <si>
    <t xml:space="preserve">  Running scriptlet: boost-iostreams-1.66.0-10.el8.x86_64                                          33/186</t>
  </si>
  <si>
    <t xml:space="preserve">  Installing       : boost-date-time-1.66.0-10.el8.x86_64                                          34/186</t>
  </si>
  <si>
    <t xml:space="preserve">  Running scriptlet: boost-date-time-1.66.0-10.el8.x86_64                                          34/186</t>
  </si>
  <si>
    <t xml:space="preserve">  Installing       : boost-atomic-1.66.0-10.el8.x86_64                                             35/186</t>
  </si>
  <si>
    <t xml:space="preserve">  Running scriptlet: boost-atomic-1.66.0-10.el8.x86_64                                             35/186</t>
  </si>
  <si>
    <t xml:space="preserve">  Installing       : lm_sensors-libs-3.4.0-21.20180522git70f7e08.el8.x86_64                        36/186</t>
  </si>
  <si>
    <t xml:space="preserve">  Running scriptlet: lm_sensors-libs-3.4.0-21.20180522git70f7e08.el8.x86_64                        36/186</t>
  </si>
  <si>
    <t xml:space="preserve">  Installing       : libxslt-1.1.32-5.0.1.el8.x86_64                                               37/186</t>
  </si>
  <si>
    <t xml:space="preserve">  Installing       : libicu-60.3-2.el8_1.x86_64                                                    38/186</t>
  </si>
  <si>
    <t xml:space="preserve">  Running scriptlet: libicu-60.3-2.el8_1.x86_64                                                    38/186</t>
  </si>
  <si>
    <t xml:space="preserve">  Installing       : boost-regex-1.66.0-10.el8.x86_64                                              39/186</t>
  </si>
  <si>
    <t xml:space="preserve">  Running scriptlet: boost-regex-1.66.0-10.el8.x86_64                                              39/186</t>
  </si>
  <si>
    <t xml:space="preserve">  Installing       : fontpackages-filesystem-1.44-22.el8.noarch                                    40/186</t>
  </si>
  <si>
    <t xml:space="preserve">  Installing       : daxctl-libs-67-2.el8.x86_64                                                   41/186</t>
  </si>
  <si>
    <t xml:space="preserve">  Running scriptlet: daxctl-libs-67-2.el8.x86_64                                                   41/186</t>
  </si>
  <si>
    <t xml:space="preserve">  Installing       : ndctl-libs-67-2.el8.x86_64                                                    42/186</t>
  </si>
  <si>
    <t xml:space="preserve">  Running scriptlet: ndctl-libs-67-2.el8.x86_64                                                    42/186</t>
  </si>
  <si>
    <t xml:space="preserve">  Installing       : libpmemblk-1.6.1-1.el8.x86_64                                                 43/186</t>
  </si>
  <si>
    <t xml:space="preserve">  Running scriptlet: libpmemblk-1.6.1-1.el8.x86_64                                                 43/186</t>
  </si>
  <si>
    <t xml:space="preserve">  Installing       : dejavu-fonts-common-2.35-6.el8.noarch                                         44/186</t>
  </si>
  <si>
    <t xml:space="preserve">  Installing       : dejavu-sans-mono-fonts-2.35-6.el8.noarch                                      45/186</t>
  </si>
  <si>
    <t xml:space="preserve">  Installing       : fontconfig-2.13.1-3.el8.x86_64                                                46/186</t>
  </si>
  <si>
    <t xml:space="preserve">  Running scriptlet: fontconfig-2.13.1-3.el8.x86_64                                                46/186</t>
  </si>
  <si>
    <t xml:space="preserve">  Installing       : createrepo_c-libs-0.15.11-2.el8.x86_64                                        47/186</t>
  </si>
  <si>
    <t xml:space="preserve">  Installing       : git-core-doc-2.27.0-1.el8.noarch                                              48/186</t>
  </si>
  <si>
    <t xml:space="preserve">  Installing       : postgresql-12.1-2.module+el8.1.1+5522+70e4f29e.x86_64                         49/186</t>
  </si>
  <si>
    <t xml:space="preserve">  Installing       : librdmacm-29.0-3.el8.x86_64                                                   50/186</t>
  </si>
  <si>
    <t xml:space="preserve">  Running scriptlet: librdmacm-29.0-3.el8.x86_64                                                   50/186</t>
  </si>
  <si>
    <t xml:space="preserve">  Installing       : corosynclib-3.0.3-4.el8.x86_64                                                51/186</t>
  </si>
  <si>
    <t xml:space="preserve">  Running scriptlet: corosynclib-3.0.3-4.el8.x86_64                                                51/186</t>
  </si>
  <si>
    <t xml:space="preserve">  Installing       : httpd-tools-2.4.37-30.0.1.module+el8.3.0+7816+49791cfd.x86_64                 52/186</t>
  </si>
  <si>
    <t xml:space="preserve">  Installing       : nss-softokn-freebl-3.53.1-11.el8_2.x86_64                                     53/186</t>
  </si>
  <si>
    <t xml:space="preserve">  Installing       : nss-softokn-3.53.1-11.el8_2.x86_64                                            54/186</t>
  </si>
  <si>
    <t xml:space="preserve">  Installing       : perl-Term-ANSIColor-4.06-396.el8.noarch                                       55/186</t>
  </si>
  <si>
    <t xml:space="preserve">  Installing       : perl-macros-4:5.26.3-416.el8.x86_64                                           56/186</t>
  </si>
  <si>
    <t xml:space="preserve">  Installing       : perl-Errno-1.28-416.el8.x86_64                                                57/186</t>
  </si>
  <si>
    <t xml:space="preserve">  Installing       : perl-Socket-4:2.027-3.el8.x86_64                                              58/186</t>
  </si>
  <si>
    <t xml:space="preserve">  Installing       : perl-Text-Tabs+Wrap-2013.0523-395.el8.noarch                                  59/186</t>
  </si>
  <si>
    <t xml:space="preserve">  Installing       : perl-Unicode-Normalize-1.25-396.el8.x86_64                                    60/186</t>
  </si>
  <si>
    <t xml:space="preserve">  Installing       : perl-File-Path-2.15-2.el8.noarch                                              61/186</t>
  </si>
  <si>
    <t xml:space="preserve">  Installing       : perl-IO-1.38-416.el8.x86_64                                                   62/186</t>
  </si>
  <si>
    <t xml:space="preserve">  Installing       : perl-PathTools-3.74-1.el8.x86_64                                              63/186</t>
  </si>
  <si>
    <t xml:space="preserve">  Installing       : perl-constant-1.33-396.el8.noarch                                             64/186</t>
  </si>
  <si>
    <t xml:space="preserve">  Installing       : perl-threads-1:2.21-2.el8.x86_64                                              65/186</t>
  </si>
  <si>
    <t xml:space="preserve">  Installing       : perl-threads-shared-1.58-2.el8.x86_64                                         66/186</t>
  </si>
  <si>
    <t xml:space="preserve">  Installing       : perl-interpreter-4:5.26.3-416.el8.x86_64                                      67/186</t>
  </si>
  <si>
    <t xml:space="preserve">  Installing       : perl-MIME-Base64-3.15-396.el8.x86_64                                          68/186</t>
  </si>
  <si>
    <t xml:space="preserve">  Installing       : perl-File-Temp-0.230.600-1.el8.noarch                                         69/186</t>
  </si>
  <si>
    <t xml:space="preserve">  Installing       : perl-IO-Socket-IP-0.39-5.el8.noarch                                           70/186</t>
  </si>
  <si>
    <t xml:space="preserve">  Installing       : perl-Time-Local-1:1.280-1.el8.noarch                                          71/186</t>
  </si>
  <si>
    <t xml:space="preserve">  Installing       : perl-Data-Dumper-2.167-399.el8.x86_64                                         72/186</t>
  </si>
  <si>
    <t xml:space="preserve">  Installing       : perl-Storable-1:3.11-3.el8.x86_64                                             73/186</t>
  </si>
  <si>
    <t xml:space="preserve">  Installing       : perl-Digest-1.17-395.el8.noarch                                               74/186</t>
  </si>
  <si>
    <t xml:space="preserve">  Installing       : perl-Digest-MD5-2.55-396.el8.x86_64                                           75/186</t>
  </si>
  <si>
    <t xml:space="preserve">  Installing       : perl-Net-SSLeay-1.88-1.module+el8.3.0+7674+5fd4be5f.x86_64                    76/186</t>
  </si>
  <si>
    <t xml:space="preserve">  Installing       : lm_sensors-3.4.0-21.20180522git70f7e08.el8.x86_64                             77/186</t>
  </si>
  <si>
    <t xml:space="preserve">  Running scriptlet: lm_sensors-3.4.0-21.20180522git70f7e08.el8.x86_64                             77/186</t>
  </si>
  <si>
    <t xml:space="preserve">  Installing       : perl-Pod-Escapes-1:1.07-395.el8.noarch                                        78/186</t>
  </si>
  <si>
    <t xml:space="preserve">  Installing       : perl-Sys-CPU-0.61-14.el8.x86_64                                               79/186</t>
  </si>
  <si>
    <t xml:space="preserve">  Installing       : perl-Sys-MemInfo-0.99-6.el8.x86_64                                            80/186</t>
  </si>
  <si>
    <t xml:space="preserve">  Installing       : perl-Term-Cap-1.17-395.el8.noarch                                             81/186</t>
  </si>
  <si>
    <t xml:space="preserve">  Installing       : perl-Error-1:0.17025-2.el8.noarch                                             82/186</t>
  </si>
  <si>
    <t xml:space="preserve">  Installing       : perl-TermReadKey-2.37-7.el8.x86_64                                            83/186</t>
  </si>
  <si>
    <t xml:space="preserve">  Installing       : perl-Mozilla-CA-20160104-7.module+el8.3.0+7692+542c56f9.noarch                84/186</t>
  </si>
  <si>
    <t xml:space="preserve">  Installing       : perl-Encode-4:2.97-3.el8.x86_64                                               85/186</t>
  </si>
  <si>
    <t xml:space="preserve">  Installing       : perl-Pod-Simple-1:3.35-395.el8.noarch                                         86/186</t>
  </si>
  <si>
    <t xml:space="preserve">  Installing       : perl-Getopt-Long-1:2.50-4.el8.noarch                                          87/186</t>
  </si>
  <si>
    <t xml:space="preserve">  Installing       : perl-podlators-4.11-1.el8.noarch                                              88/186</t>
  </si>
  <si>
    <t xml:space="preserve">  Installing       : perl-Pod-Usage-4:1.69-395.el8.noarch                                          89/186</t>
  </si>
  <si>
    <t xml:space="preserve">  Installing       : perl-Pod-Perldoc-3.28-396.el8.noarch                                          90/186</t>
  </si>
  <si>
    <t xml:space="preserve">  Installing       : perl-HTTP-Tiny-0.074-1.el8.noarch                                             91/186</t>
  </si>
  <si>
    <t xml:space="preserve">  Installing       : perl-IO-Socket-SSL-2.066-4.module+el8.3.0+7674+5fd4be5f.noarch                92/186</t>
  </si>
  <si>
    <t xml:space="preserve">  Installing       : perl-libnet-3.11-3.el8.noarch                                                 93/186</t>
  </si>
  <si>
    <t xml:space="preserve">  Installing       : perl-URI-1.73-3.el8.noarch                                                    94/186</t>
  </si>
  <si>
    <t xml:space="preserve">  Installing       : perl-Date-Manip-6.60-2.el8.noarch                                             95/186</t>
  </si>
  <si>
    <t xml:space="preserve">  Installing       : ttmkfdir-3.0.9-54.el8.x86_64                                                  96/186</t>
  </si>
  <si>
    <t xml:space="preserve">  Installing       : pixman-0.38.4-1.el8.x86_64                                                    97/186</t>
  </si>
  <si>
    <t xml:space="preserve">  Installing       : pacemaker-schemas-2.0.4-6.el8.noarch                                          98/186</t>
  </si>
  <si>
    <t xml:space="preserve">  Running scriptlet: pacemaker-libs-2.0.4-6.el8.x86_64                                             99/186</t>
  </si>
  <si>
    <t xml:space="preserve">  Installing       : pacemaker-libs-2.0.4-6.el8.x86_64                                             99/186</t>
  </si>
  <si>
    <t xml:space="preserve">  Installing       : lua-5.3.4-11.el8.x86_64                                                      100/186</t>
  </si>
  <si>
    <t xml:space="preserve">  Installing       : copy-jdk-configs-3.7-4.el8.noarch                                            101/186</t>
  </si>
  <si>
    <t xml:space="preserve">  Installing       : libfontenc-1.1.3-8.el8.x86_64                                                102/186</t>
  </si>
  <si>
    <t xml:space="preserve">  Installing       : xorg-x11-font-utils-1:7.5-40.el8.x86_64                                      103/186</t>
  </si>
  <si>
    <t xml:space="preserve">  Installing       : xorg-x11-fonts-Type1-7.5-19.el8.noarch                                       104/186</t>
  </si>
  <si>
    <t xml:space="preserve">  Running scriptlet: xorg-x11-fonts-Type1-7.5-19.el8.noarch                                       104/186</t>
  </si>
  <si>
    <t xml:space="preserve">  Installing       : libdatrie-0.2.9-7.el8.x86_64                                                 105/186</t>
  </si>
  <si>
    <t xml:space="preserve">  Running scriptlet: libdatrie-0.2.9-7.el8.x86_64                                                 105/186</t>
  </si>
  <si>
    <t xml:space="preserve">  Installing       : libthai-0.1.27-2.el8.x86_64                                                  106/186</t>
  </si>
  <si>
    <t xml:space="preserve">  Running scriptlet: libthai-0.1.27-2.el8.x86_64                                                  106/186</t>
  </si>
  <si>
    <t xml:space="preserve">  Installing       : libXau-1.0.9-3.el8.x86_64                                                    107/186</t>
  </si>
  <si>
    <t xml:space="preserve">  Installing       : libxcb-1.13.1-1.el8.x86_64                                                   108/186</t>
  </si>
  <si>
    <t xml:space="preserve">  Installing       : libX11-common-1.6.8-3.el8.noarch                                             109/186</t>
  </si>
  <si>
    <t xml:space="preserve">  Installing       : libX11-1.6.8-3.el8.x86_64                                                    110/186</t>
  </si>
  <si>
    <t xml:space="preserve">  Installing       : libXext-1.3.4-1.el8.x86_64                                                   111/186</t>
  </si>
  <si>
    <t xml:space="preserve">  Installing       : libXrender-0.9.10-7.el8.x86_64                                               112/186</t>
  </si>
  <si>
    <t xml:space="preserve">  Installing       : cairo-1.15.12-3.el8.x86_64                                                   113/186</t>
  </si>
  <si>
    <t xml:space="preserve">  Installing       : libXi-1.7.10-1.el8.x86_64                                                    114/186</t>
  </si>
  <si>
    <t xml:space="preserve">  Installing       : libXtst-1.2.3-7.el8.x86_64                                                   115/186</t>
  </si>
  <si>
    <t xml:space="preserve">  Installing       : libXft-2.3.3-1.el8.x86_64                                                    116/186</t>
  </si>
  <si>
    <t xml:space="preserve">  Installing       : libXcomposite-0.4.4-14.el8.x86_64                                            117/186</t>
  </si>
  <si>
    <t xml:space="preserve">  Installing       : lcms2-2.9-2.el8.x86_64                                                       118/186</t>
  </si>
  <si>
    <t xml:space="preserve">  Running scriptlet: lcms2-2.9-2.el8.x86_64                                                       118/186</t>
  </si>
  <si>
    <t xml:space="preserve">  Installing       : ipmitool-1.8.18-17.el8.x86_64                                                119/186</t>
  </si>
  <si>
    <t xml:space="preserve">  Installing       : graphite2-1.3.10-10.el8.x86_64                                               120/186</t>
  </si>
  <si>
    <t xml:space="preserve">  Installing       : harfbuzz-1.7.5-3.el8.x86_64                                                  121/186</t>
  </si>
  <si>
    <t xml:space="preserve">  Running scriptlet: harfbuzz-1.7.5-3.el8.x86_64                                                  121/186</t>
  </si>
  <si>
    <t xml:space="preserve">  Installing       : giflib-5.1.4-3.el8.x86_64                                                    122/186</t>
  </si>
  <si>
    <t xml:space="preserve">  Installing       : fribidi-1.0.4-8.el8.x86_64                                                   123/186</t>
  </si>
  <si>
    <t xml:space="preserve">  Installing       : pango-1.42.4-6.el8.x86_64                                                    124/186</t>
  </si>
  <si>
    <t xml:space="preserve">  Running scriptlet: pango-1.42.4-6.el8.x86_64                                                    124/186</t>
  </si>
  <si>
    <t xml:space="preserve">  Installing       : rrdtool-1.7.0-16.el8.x86_64                                                  125/186</t>
  </si>
  <si>
    <t xml:space="preserve">  Running scriptlet: rrdtool-1.7.0-16.el8.x86_64                                                  125/186</t>
  </si>
  <si>
    <t xml:space="preserve">  Installing       : alsa-lib-1.2.3.2-1.el8.x86_64                                                126/186</t>
  </si>
  <si>
    <t xml:space="preserve">  Running scriptlet: alsa-lib-1.2.3.2-1.el8.x86_64                                                126/186</t>
  </si>
  <si>
    <t xml:space="preserve">  Installing       : tcl-1:8.6.8-2.el8.x86_64                                                     127/186</t>
  </si>
  <si>
    <t xml:space="preserve">  Running scriptlet: tcl-1:8.6.8-2.el8.x86_64                                                     127/186</t>
  </si>
  <si>
    <t xml:space="preserve">  Installing       : slang-2.3.2-3.el8.x86_64                                                     128/186</t>
  </si>
  <si>
    <t xml:space="preserve">  Installing       : oracle-logos-httpd-80.5-1.0.6.el8.noarch                                     129/186</t>
  </si>
  <si>
    <t xml:space="preserve">  Installing       : mailx-12.5-29.el8.x86_64                                                     130/186</t>
  </si>
  <si>
    <t xml:space="preserve">  Installing       : mailcap-2.1.48-3.el8.noarch                                                  131/186</t>
  </si>
  <si>
    <t xml:space="preserve">  Installing       : mod_http2-1.15.7-2.module+el8.3.0+7816+49791cfd.x86_64                       132/186</t>
  </si>
  <si>
    <t xml:space="preserve">  Installing       : httpd-2.4.37-30.0.1.module+el8.3.0+7816+49791cfd.x86_64                      133/186</t>
  </si>
  <si>
    <t xml:space="preserve">  Running scriptlet: httpd-2.4.37-30.0.1.module+el8.3.0+7816+49791cfd.x86_64                      133/186</t>
  </si>
  <si>
    <t xml:space="preserve">  Installing       : libtalloc-2.3.1-2.el8.x86_64                                                 134/186</t>
  </si>
  <si>
    <t xml:space="preserve">  Installing       : libpath_utils-0.2.1-39.el8.x86_64                                            135/186</t>
  </si>
  <si>
    <t xml:space="preserve">  Installing       : sscg-2.3.3-14.el8.x86_64                                                     136/186</t>
  </si>
  <si>
    <t xml:space="preserve">  Installing       : libbpf-0.0.8-4.el8.x86_64                                                    137/186</t>
  </si>
  <si>
    <t xml:space="preserve">  Installing       : libbabeltrace-1.5.4-3.el8.x86_64                                             138/186</t>
  </si>
  <si>
    <t xml:space="preserve">  Running scriptlet: libbabeltrace-1.5.4-3.el8.x86_64                                             138/186</t>
  </si>
  <si>
    <t xml:space="preserve">  Installing       : emacs-filesystem-1:26.1-5.el8.noarch                                         139/186</t>
  </si>
  <si>
    <t xml:space="preserve">  Installing       : perl-Git-2.27.0-1.el8.noarch                                                 140/186</t>
  </si>
  <si>
    <t xml:space="preserve">  Installing       : git-2.27.0-1.el8.x86_64                                                      141/186</t>
  </si>
  <si>
    <t xml:space="preserve">  Installing       : e2fsprogs-libs-1.45.6-1.el8.x86_64                                           142/186</t>
  </si>
  <si>
    <t xml:space="preserve">  Running scriptlet: e2fsprogs-libs-1.45.6-1.el8.x86_64                                           142/186</t>
  </si>
  <si>
    <t xml:space="preserve">  Installing       : crypto-policies-scripts-20200713-1.git51d1222.el8.noarch                     143/186</t>
  </si>
  <si>
    <t xml:space="preserve">  Installing       : nss-sysinit-3.53.1-11.el8_2.x86_64                                           144/186</t>
  </si>
  <si>
    <t xml:space="preserve">  Installing       : nss-3.53.1-11.el8_2.x86_64                                                   145/186</t>
  </si>
  <si>
    <t xml:space="preserve">  Installing       : librados2-1:12.2.7-9.el8.x86_64                                              146/186</t>
  </si>
  <si>
    <t xml:space="preserve">  Running scriptlet: librados2-1:12.2.7-9.el8.x86_64                                              146/186</t>
  </si>
  <si>
    <t xml:space="preserve">  Installing       : librbd1-1:12.2.7-9.el8.x86_64                                                147/186</t>
  </si>
  <si>
    <t xml:space="preserve">  Running scriptlet: librbd1-1:12.2.7-9.el8.x86_64                                                147/186</t>
  </si>
  <si>
    <t xml:space="preserve">  Installing       : avahi-libs-0.7-19.el8.x86_64                                                 148/186</t>
  </si>
  <si>
    <t xml:space="preserve">  Installing       : cups-libs-1:2.2.6-38.el8.x86_64                                              149/186</t>
  </si>
  <si>
    <t xml:space="preserve">  Installing       : java-1.8.0-openjdk-headless-1:1.8.0.265.b01-4.el8.x86_64                     150/186</t>
  </si>
  <si>
    <t xml:space="preserve">  Running scriptlet: java-1.8.0-openjdk-headless-1:1.8.0.265.b01-4.el8.x86_64                     150/186</t>
  </si>
  <si>
    <t xml:space="preserve">  Installing       : ongres-scram-1.0.0~beta.2-5.el8.noarch                                       151/186</t>
  </si>
  <si>
    <t xml:space="preserve">  Installing       : ongres-scram-client-1.0.0~beta.2-5.el8.noarch                                152/186</t>
  </si>
  <si>
    <t xml:space="preserve">  Installing       : java-11-openjdk-headless-1:11.0.8.10-6.el8.x86_64                            153/186</t>
  </si>
  <si>
    <t xml:space="preserve">  Running scriptlet: java-11-openjdk-headless-1:11.0.8.10-6.el8.x86_64                            153/186</t>
  </si>
  <si>
    <t xml:space="preserve">  Installing       : OpenIPMI-libs-2.0.27-1.0.1.el8.x86_64                                        154/186</t>
  </si>
  <si>
    <t xml:space="preserve">  Installing       : OpenIPMI-2.0.27-1.0.1.el8.x86_64                                             155/186</t>
  </si>
  <si>
    <t xml:space="preserve">  Running scriptlet: OpenIPMI-2.0.27-1.0.1.el8.x86_64                                             155/186</t>
  </si>
  <si>
    <t xml:space="preserve">  Installing       : java-11-openjdk-1:11.0.8.10-6.el8.x86_64                                     156/186</t>
  </si>
  <si>
    <t xml:space="preserve">  Running scriptlet: java-11-openjdk-1:11.0.8.10-6.el8.x86_64                                     156/186</t>
  </si>
  <si>
    <t xml:space="preserve">  Installing       : postgresql-jdbc-42.2.3-3.el8_2.noarch                                        157/186</t>
  </si>
  <si>
    <t xml:space="preserve">  Installing       : fio-3.19-3.el8.x86_64                                                        158/186</t>
  </si>
  <si>
    <t xml:space="preserve">  Installing       : aide-0.16-14.el8.x86_64                                                      159/186</t>
  </si>
  <si>
    <t xml:space="preserve">  Installing       : perf-4.18.0-240.el8.x86_64                                                   160/186</t>
  </si>
  <si>
    <t xml:space="preserve">  Installing       : mod_ssl-1:2.4.37-30.0.1.module+el8.3.0+7816+49791cfd.x86_64                  161/186</t>
  </si>
  <si>
    <t xml:space="preserve">  Installing       : logwatch-7.4.3-9.el8.noarch                                                  162/186</t>
  </si>
  <si>
    <t xml:space="preserve">  Installing       : expect-5.45.4-5.el8.x86_64                                                   163/186</t>
  </si>
  <si>
    <t xml:space="preserve">  Installing       : lm_sensors-sensord-3.4.0-21.20180522git70f7e08.el8.x86_64                    164/186</t>
  </si>
  <si>
    <t xml:space="preserve">  Running scriptlet: lm_sensors-sensord-3.4.0-21.20180522git70f7e08.el8.x86_64                    164/186</t>
  </si>
  <si>
    <t xml:space="preserve">  Installing       : ipmievd-1.8.18-17.el8.x86_64                                                 165/186</t>
  </si>
  <si>
    <t xml:space="preserve">  Running scriptlet: ipmievd-1.8.18-17.el8.x86_64                                                 165/186</t>
  </si>
  <si>
    <t xml:space="preserve">  Installing       : pacemaker-cluster-libs-2.0.4-6.el8.x86_64                                    166/186</t>
  </si>
  <si>
    <t xml:space="preserve">  Running scriptlet: postgresql-server-12.1-2.module+el8.1.1+5522+70e4f29e.x86_64                 167/186</t>
  </si>
  <si>
    <t xml:space="preserve">  Installing       : postgresql-server-12.1-2.module+el8.1.1+5522+70e4f29e.x86_64                 167/186</t>
  </si>
  <si>
    <t xml:space="preserve">  Installing       : createrepo_c-0.15.11-2.el8.x86_64                                            168/186</t>
  </si>
  <si>
    <t xml:space="preserve">  Installing       : freeipmi-bmc-watchdog-1.6.1-1.el8.x86_64                                     169/186</t>
  </si>
  <si>
    <t xml:space="preserve">  Running scriptlet: freeipmi-bmc-watchdog-1.6.1-1.el8.x86_64                                     169/186</t>
  </si>
  <si>
    <t xml:space="preserve">  Installing       : freeipmi-ipmidetectd-1.6.1-1.el8.x86_64                                      170/186</t>
  </si>
  <si>
    <t xml:space="preserve">  Running scriptlet: freeipmi-ipmidetectd-1.6.1-1.el8.x86_64                                      170/186</t>
  </si>
  <si>
    <t xml:space="preserve">  Installing       : freeipmi-ipmiseld-1.6.1-1.el8.x86_64                                         171/186</t>
  </si>
  <si>
    <t xml:space="preserve">  Running scriptlet: freeipmi-ipmiseld-1.6.1-1.el8.x86_64                                         171/186</t>
  </si>
  <si>
    <t xml:space="preserve">  Installing       : iperf3-3.5-6.el8.x86_64                                                      172/186</t>
  </si>
  <si>
    <t xml:space="preserve">  Running scriptlet: iperf3-3.5-6.el8.x86_64                                                      172/186</t>
  </si>
  <si>
    <t xml:space="preserve">  Installing       : net-snmp-utils-1:5.8-17.el8.x86_64                                           173/186</t>
  </si>
  <si>
    <t xml:space="preserve">  Installing       : rsyslog-snmp-8.1911.0-6.el8.x86_64                                           174/186</t>
  </si>
  <si>
    <t xml:space="preserve">  Installing       : powertop-2.12-2.el8.x86_64                                                   175/186</t>
  </si>
  <si>
    <t xml:space="preserve">  Running scriptlet: powertop-2.12-2.el8.x86_64                                                   175/186</t>
  </si>
  <si>
    <t xml:space="preserve">  Installing       : rsyslog-mmsnmptrapd-8.1911.0-6.el8.x86_64                                    176/186</t>
  </si>
  <si>
    <t xml:space="preserve">  Installing       : ntpstat-0.5-2.el8.noarch                                                     177/186</t>
  </si>
  <si>
    <t xml:space="preserve">  Installing       : ltrace-0.7.91-28.el8.x86_64                                                  178/186</t>
  </si>
  <si>
    <t xml:space="preserve">  Installing       : lftp-4.8.4-2.el8.x86_64                                                      179/186</t>
  </si>
  <si>
    <t xml:space="preserve">  Running scriptlet: lftp-4.8.4-2.el8.x86_64                                                      179/186</t>
  </si>
  <si>
    <t xml:space="preserve">  Installing       : diffstat-1.61-7.el8.x86_64                                                   180/186</t>
  </si>
  <si>
    <t xml:space="preserve">  Installing       : watchdog-5.15-1.el8.x86_64                                                   181/186</t>
  </si>
  <si>
    <t xml:space="preserve">  Running scriptlet: watchdog-5.15-1.el8.x86_64                                                   181/186</t>
  </si>
  <si>
    <t xml:space="preserve">  Installing       : traceroute-3:2.1.0-6.el8.x86_64                                              182/186</t>
  </si>
  <si>
    <t xml:space="preserve">  Installing       : patch-2.7.6-11.el8.x86_64                                                    183/186</t>
  </si>
  <si>
    <t xml:space="preserve">  Installing       : lz4-1.8.3-2.el8.x86_64                                                       184/186</t>
  </si>
  <si>
    <t xml:space="preserve">  Installing       : iptraf-ng-1.1.4-18.el8.x86_64                                                185/186</t>
  </si>
  <si>
    <t xml:space="preserve">  Installing       : iotop-0.6-16.el8.noarch                                                      186/186</t>
  </si>
  <si>
    <t xml:space="preserve">  Running scriptlet: copy-jdk-configs-3.7-4.el8.noarch                                            186/186</t>
  </si>
  <si>
    <t xml:space="preserve">  Running scriptlet: httpd-2.4.37-30.0.1.module+el8.3.0+7816+49791cfd.x86_64                      186/186</t>
  </si>
  <si>
    <t xml:space="preserve">  Running scriptlet: crypto-policies-scripts-20200713-1.git51d1222.el8.noarch                     186/186</t>
  </si>
  <si>
    <t xml:space="preserve">  Running scriptlet: nss-3.53.1-11.el8_2.x86_64                                                   186/186</t>
  </si>
  <si>
    <t xml:space="preserve">  Running scriptlet: java-11-openjdk-1:11.0.8.10-6.el8.x86_64                                     186/186</t>
  </si>
  <si>
    <t xml:space="preserve">  Running scriptlet: iotop-0.6-16.el8.noarch                                                      186/186</t>
  </si>
  <si>
    <t xml:space="preserve">  Running scriptlet: fontconfig-2.13.1-3.el8.x86_64                                               186/186</t>
  </si>
  <si>
    <t xml:space="preserve">  Verifying        : OpenIPMI-2.0.27-1.0.1.el8.x86_64                                               1/186</t>
  </si>
  <si>
    <t xml:space="preserve">  Verifying        : OpenIPMI-libs-2.0.27-1.0.1.el8.x86_64                                          2/186</t>
  </si>
  <si>
    <t xml:space="preserve">  Verifying        : avahi-libs-0.7-19.el8.x86_64                                                   3/186</t>
  </si>
  <si>
    <t xml:space="preserve">  Verifying        : crypto-policies-scripts-20200713-1.git51d1222.el8.noarch                       4/186</t>
  </si>
  <si>
    <t xml:space="preserve">  Verifying        : cups-libs-1:2.2.6-38.el8.x86_64                                                5/186</t>
  </si>
  <si>
    <t xml:space="preserve">  Verifying        : daxctl-libs-67-2.el8.x86_64                                                    6/186</t>
  </si>
  <si>
    <t xml:space="preserve">  Verifying        : dejavu-fonts-common-2.35-6.el8.noarch                                          7/186</t>
  </si>
  <si>
    <t xml:space="preserve">  Verifying        : dejavu-sans-mono-fonts-2.35-6.el8.noarch                                       8/186</t>
  </si>
  <si>
    <t xml:space="preserve">  Verifying        : e2fsprogs-libs-1.45.6-1.el8.x86_64                                             9/186</t>
  </si>
  <si>
    <t xml:space="preserve">  Verifying        : emacs-filesystem-1:26.1-5.el8.noarch                                          10/186</t>
  </si>
  <si>
    <t xml:space="preserve">  Verifying        : expect-5.45.4-5.el8.x86_64                                                    11/186</t>
  </si>
  <si>
    <t xml:space="preserve">  Verifying        : fontconfig-2.13.1-3.el8.x86_64                                                12/186</t>
  </si>
  <si>
    <t xml:space="preserve">  Verifying        : fontpackages-filesystem-1.44-22.el8.noarch                                    13/186</t>
  </si>
  <si>
    <t xml:space="preserve">  Verifying        : freeipmi-1.6.1-1.el8.x86_64                                                   14/186</t>
  </si>
  <si>
    <t xml:space="preserve">  Verifying        : freeipmi-bmc-watchdog-1.6.1-1.el8.x86_64                                      15/186</t>
  </si>
  <si>
    <t xml:space="preserve">  Verifying        : freeipmi-ipmidetectd-1.6.1-1.el8.x86_64                                       16/186</t>
  </si>
  <si>
    <t xml:space="preserve">  Verifying        : freeipmi-ipmiseld-1.6.1-1.el8.x86_64                                          17/186</t>
  </si>
  <si>
    <t xml:space="preserve">  Verifying        : iotop-0.6-16.el8.noarch                                                       18/186</t>
  </si>
  <si>
    <t xml:space="preserve">  Verifying        : iptraf-ng-1.1.4-18.el8.x86_64                                                 19/186</t>
  </si>
  <si>
    <t xml:space="preserve">  Verifying        : libbabeltrace-1.5.4-3.el8.x86_64                                              20/186</t>
  </si>
  <si>
    <t xml:space="preserve">  Verifying        : libbpf-0.0.8-4.el8.x86_64                                                     21/186</t>
  </si>
  <si>
    <t xml:space="preserve">  Verifying        : libibverbs-29.0-3.el8.x86_64                                                  22/186</t>
  </si>
  <si>
    <t xml:space="preserve">  Verifying        : libicu-60.3-2.el8_1.x86_64                                                    23/186</t>
  </si>
  <si>
    <t xml:space="preserve">  Verifying        : libnl3-3.5.0-1.el8.x86_64                                                     24/186</t>
  </si>
  <si>
    <t xml:space="preserve">  Verifying        : libpath_utils-0.2.1-39.el8.x86_64                                             25/186</t>
  </si>
  <si>
    <t xml:space="preserve">  Verifying        : libqb-1.0.3-12.el8.x86_64                                                     26/186</t>
  </si>
  <si>
    <t xml:space="preserve">  Verifying        : librdmacm-29.0-3.el8.x86_64                                                   27/186</t>
  </si>
  <si>
    <t xml:space="preserve">  Verifying        : libtalloc-2.3.1-2.el8.x86_64                                                  28/186</t>
  </si>
  <si>
    <t xml:space="preserve">  Verifying        : libxslt-1.1.32-5.0.1.el8.x86_64                                               29/186</t>
  </si>
  <si>
    <t xml:space="preserve">  Verifying        : lksctp-tools-1.0.18-3.el8.x86_64                                              30/186</t>
  </si>
  <si>
    <t xml:space="preserve">  Verifying        : lm_sensors-3.4.0-21.20180522git70f7e08.el8.x86_64                             31/186</t>
  </si>
  <si>
    <t xml:space="preserve">  Verifying        : lm_sensors-libs-3.4.0-21.20180522git70f7e08.el8.x86_64                        32/186</t>
  </si>
  <si>
    <t xml:space="preserve">  Verifying        : logwatch-7.4.3-9.el8.noarch                                                   33/186</t>
  </si>
  <si>
    <t xml:space="preserve">  Verifying        : lz4-1.8.3-2.el8.x86_64                                                        34/186</t>
  </si>
  <si>
    <t xml:space="preserve">  Verifying        : mailcap-2.1.48-3.el8.noarch                                                   35/186</t>
  </si>
  <si>
    <t xml:space="preserve">  Verifying        : mailx-12.5-29.el8.x86_64                                                      36/186</t>
  </si>
  <si>
    <t xml:space="preserve">  Verifying        : ndctl-libs-67-2.el8.x86_64                                                    37/186</t>
  </si>
  <si>
    <t xml:space="preserve">  Verifying        : net-snmp-libs-1:5.8-17.el8.x86_64                                             38/186</t>
  </si>
  <si>
    <t xml:space="preserve">  Verifying        : oracle-logos-httpd-80.5-1.0.6.el8.noarch                                      39/186</t>
  </si>
  <si>
    <t xml:space="preserve">  Verifying        : patch-2.7.6-11.el8.x86_64                                                     40/186</t>
  </si>
  <si>
    <t xml:space="preserve">  Verifying        : perf-4.18.0-240.el8.x86_64                                                    41/186</t>
  </si>
  <si>
    <t xml:space="preserve">  Verifying        : perl-Carp-1.42-396.el8.noarch                                                 42/186</t>
  </si>
  <si>
    <t xml:space="preserve">  Verifying        : perl-Data-Dumper-2.167-399.el8.x86_64                                         43/186</t>
  </si>
  <si>
    <t xml:space="preserve">  Verifying        : perl-Date-Manip-6.60-2.el8.noarch                                             44/186</t>
  </si>
  <si>
    <t xml:space="preserve">  Verifying        : perl-Encode-4:2.97-3.el8.x86_64                                               45/186</t>
  </si>
  <si>
    <t xml:space="preserve">  Verifying        : perl-Errno-1.28-416.el8.x86_64                                                46/186</t>
  </si>
  <si>
    <t xml:space="preserve">  Verifying        : perl-Exporter-5.72-396.el8.noarch                                             47/186</t>
  </si>
  <si>
    <t xml:space="preserve">  Verifying        : perl-File-Path-2.15-2.el8.noarch                                              48/186</t>
  </si>
  <si>
    <t xml:space="preserve">  Verifying        : perl-File-Temp-0.230.600-1.el8.noarch                                         49/186</t>
  </si>
  <si>
    <t xml:space="preserve">  Verifying        : perl-Getopt-Long-1:2.50-4.el8.noarch                                          50/186</t>
  </si>
  <si>
    <t xml:space="preserve">  Verifying        : perl-HTTP-Tiny-0.074-1.el8.noarch                                             51/186</t>
  </si>
  <si>
    <t xml:space="preserve">  Verifying        : perl-IO-1.38-416.el8.x86_64                                                   52/186</t>
  </si>
  <si>
    <t xml:space="preserve">  Verifying        : perl-MIME-Base64-3.15-396.el8.x86_64                                          53/186</t>
  </si>
  <si>
    <t xml:space="preserve">  Verifying        : perl-PathTools-3.74-1.el8.x86_64                                              54/186</t>
  </si>
  <si>
    <t xml:space="preserve">  Verifying        : perl-Pod-Escapes-1:1.07-395.el8.noarch                                        55/186</t>
  </si>
  <si>
    <t xml:space="preserve">  Verifying        : perl-Pod-Perldoc-3.28-396.el8.noarch                                          56/186</t>
  </si>
  <si>
    <t xml:space="preserve">  Verifying        : perl-Pod-Simple-1:3.35-395.el8.noarch                                         57/186</t>
  </si>
  <si>
    <t xml:space="preserve">  Verifying        : perl-Pod-Usage-4:1.69-395.el8.noarch                                          58/186</t>
  </si>
  <si>
    <t xml:space="preserve">  Verifying        : perl-Scalar-List-Utils-3:1.49-2.el8.x86_64                                    59/186</t>
  </si>
  <si>
    <t xml:space="preserve">  Verifying        : perl-Socket-4:2.027-3.el8.x86_64                                              60/186</t>
  </si>
  <si>
    <t xml:space="preserve">  Verifying        : perl-Storable-1:3.11-3.el8.x86_64                                             61/186</t>
  </si>
  <si>
    <t xml:space="preserve">  Verifying        : perl-Sys-CPU-0.61-14.el8.x86_64                                               62/186</t>
  </si>
  <si>
    <t xml:space="preserve">  Verifying        : perl-Sys-MemInfo-0.99-6.el8.x86_64                                            63/186</t>
  </si>
  <si>
    <t xml:space="preserve">  Verifying        : perl-Term-ANSIColor-4.06-396.el8.noarch                                       64/186</t>
  </si>
  <si>
    <t xml:space="preserve">  Verifying        : perl-Term-Cap-1.17-395.el8.noarch                                             65/186</t>
  </si>
  <si>
    <t xml:space="preserve">  Verifying        : perl-Text-ParseWords-3.30-395.el8.noarch                                      66/186</t>
  </si>
  <si>
    <t xml:space="preserve">  Verifying        : perl-Text-Tabs+Wrap-2013.0523-395.el8.noarch                                  67/186</t>
  </si>
  <si>
    <t xml:space="preserve">  Verifying        : perl-Time-Local-1:1.280-1.el8.noarch                                          68/186</t>
  </si>
  <si>
    <t xml:space="preserve">  Verifying        : perl-Unicode-Normalize-1.25-396.el8.x86_64                                    69/186</t>
  </si>
  <si>
    <t xml:space="preserve">  Verifying        : perl-constant-1.33-396.el8.noarch                                             70/186</t>
  </si>
  <si>
    <t xml:space="preserve">  Verifying        : perl-interpreter-4:5.26.3-416.el8.x86_64                                      71/186</t>
  </si>
  <si>
    <t xml:space="preserve">  Verifying        : perl-libs-4:5.26.3-416.el8.x86_64                                             72/186</t>
  </si>
  <si>
    <t xml:space="preserve">  Verifying        : perl-macros-4:5.26.3-416.el8.x86_64                                           73/186</t>
  </si>
  <si>
    <t xml:space="preserve">  Verifying        : perl-parent-1:0.237-1.el8.noarch                                              74/186</t>
  </si>
  <si>
    <t xml:space="preserve">  Verifying        : perl-podlators-4.11-1.el8.noarch                                              75/186</t>
  </si>
  <si>
    <t xml:space="preserve">  Verifying        : perl-threads-1:2.21-2.el8.x86_64                                              76/186</t>
  </si>
  <si>
    <t xml:space="preserve">  Verifying        : perl-threads-shared-1.58-2.el8.x86_64                                         77/186</t>
  </si>
  <si>
    <t xml:space="preserve">  Verifying        : rdma-core-29.0-3.el8.x86_64                                                   78/186</t>
  </si>
  <si>
    <t xml:space="preserve">  Verifying        : slang-2.3.2-3.el8.x86_64                                                      79/186</t>
  </si>
  <si>
    <t xml:space="preserve">  Verifying        : tcl-1:8.6.8-2.el8.x86_64                                                      80/186</t>
  </si>
  <si>
    <t xml:space="preserve">  Verifying        : traceroute-3:2.1.0-6.el8.x86_64                                               81/186</t>
  </si>
  <si>
    <t xml:space="preserve">  Verifying        : watchdog-5.15-1.el8.x86_64                                                    82/186</t>
  </si>
  <si>
    <t xml:space="preserve">  Verifying        : aide-0.16-14.el8.x86_64                                                       83/186</t>
  </si>
  <si>
    <t xml:space="preserve">  Verifying        : alsa-lib-1.2.3.2-1.el8.x86_64                                                 84/186</t>
  </si>
  <si>
    <t xml:space="preserve">  Verifying        : apr-1.6.3-11.el8.x86_64                                                       85/186</t>
  </si>
  <si>
    <t xml:space="preserve">  Verifying        : apr-util-1.6.1-6.el8.x86_64                                                   86/186</t>
  </si>
  <si>
    <t xml:space="preserve">  Verifying        : apr-util-bdb-1.6.1-6.el8.x86_64                                               87/186</t>
  </si>
  <si>
    <t xml:space="preserve">  Verifying        : apr-util-openssl-1.6.1-6.el8.x86_64                                           88/186</t>
  </si>
  <si>
    <t xml:space="preserve">  Verifying        : boost-atomic-1.66.0-10.el8.x86_64                                             89/186</t>
  </si>
  <si>
    <t xml:space="preserve">  Verifying        : boost-chrono-1.66.0-10.el8.x86_64                                             90/186</t>
  </si>
  <si>
    <t xml:space="preserve">  Verifying        : boost-date-time-1.66.0-10.el8.x86_64                                          91/186</t>
  </si>
  <si>
    <t xml:space="preserve">  Verifying        : boost-iostreams-1.66.0-10.el8.x86_64                                          92/186</t>
  </si>
  <si>
    <t xml:space="preserve">  Verifying        : boost-program-options-1.66.0-10.el8.x86_64                                    93/186</t>
  </si>
  <si>
    <t xml:space="preserve">  Verifying        : boost-random-1.66.0-10.el8.x86_64                                             94/186</t>
  </si>
  <si>
    <t xml:space="preserve">  Verifying        : boost-regex-1.66.0-10.el8.x86_64                                              95/186</t>
  </si>
  <si>
    <t xml:space="preserve">  Verifying        : boost-system-1.66.0-10.el8.x86_64                                             96/186</t>
  </si>
  <si>
    <t xml:space="preserve">  Verifying        : boost-thread-1.66.0-10.el8.x86_64                                             97/186</t>
  </si>
  <si>
    <t xml:space="preserve">  Verifying        : cairo-1.15.12-3.el8.x86_64                                                    98/186</t>
  </si>
  <si>
    <t xml:space="preserve">  Verifying        : copy-jdk-configs-3.7-4.el8.noarch                                             99/186</t>
  </si>
  <si>
    <t xml:space="preserve">  Verifying        : corosynclib-3.0.3-4.el8.x86_64                                               100/186</t>
  </si>
  <si>
    <t xml:space="preserve">  Verifying        : createrepo_c-0.15.11-2.el8.x86_64                                            101/186</t>
  </si>
  <si>
    <t xml:space="preserve">  Verifying        : createrepo_c-libs-0.15.11-2.el8.x86_64                                       102/186</t>
  </si>
  <si>
    <t xml:space="preserve">  Verifying        : diffstat-1.61-7.el8.x86_64                                                   103/186</t>
  </si>
  <si>
    <t xml:space="preserve">  Verifying        : drpm-0.4.1-3.el8.x86_64                                                      104/186</t>
  </si>
  <si>
    <t xml:space="preserve">  Verifying        : fio-3.19-3.el8.x86_64                                                        105/186</t>
  </si>
  <si>
    <t xml:space="preserve">  Verifying        : fribidi-1.0.4-8.el8.x86_64                                                   106/186</t>
  </si>
  <si>
    <t xml:space="preserve">  Verifying        : giflib-5.1.4-3.el8.x86_64                                                    107/186</t>
  </si>
  <si>
    <t xml:space="preserve">  Verifying        : git-2.27.0-1.el8.x86_64                                                      108/186</t>
  </si>
  <si>
    <t xml:space="preserve">  Verifying        : git-core-2.27.0-1.el8.x86_64                                                 109/186</t>
  </si>
  <si>
    <t xml:space="preserve">  Verifying        : git-core-doc-2.27.0-1.el8.noarch                                             110/186</t>
  </si>
  <si>
    <t xml:space="preserve">  Verifying        : graphite2-1.3.10-10.el8.x86_64                                               111/186</t>
  </si>
  <si>
    <t xml:space="preserve">  Verifying        : harfbuzz-1.7.5-3.el8.x86_64                                                  112/186</t>
  </si>
  <si>
    <t xml:space="preserve">  Verifying        : httpd-2.4.37-30.0.1.module+el8.3.0+7816+49791cfd.x86_64                      113/186</t>
  </si>
  <si>
    <t xml:space="preserve">  Verifying        : httpd-filesystem-2.4.37-30.0.1.module+el8.3.0+7816+49791cfd.noarch           114/186</t>
  </si>
  <si>
    <t xml:space="preserve">  Verifying        : httpd-tools-2.4.37-30.0.1.module+el8.3.0+7816+49791cfd.x86_64                115/186</t>
  </si>
  <si>
    <t xml:space="preserve">  Verifying        : iperf3-3.5-6.el8.x86_64                                                      116/186</t>
  </si>
  <si>
    <t xml:space="preserve">  Verifying        : ipmievd-1.8.18-17.el8.x86_64                                                 117/186</t>
  </si>
  <si>
    <t xml:space="preserve">  Verifying        : ipmitool-1.8.18-17.el8.x86_64                                                118/186</t>
  </si>
  <si>
    <t xml:space="preserve">  Verifying        : java-1.8.0-openjdk-headless-1:1.8.0.265.b01-4.el8.x86_64                     119/186</t>
  </si>
  <si>
    <t xml:space="preserve">  Verifying        : java-11-openjdk-1:11.0.8.10-6.el8.x86_64                                     120/186</t>
  </si>
  <si>
    <t xml:space="preserve">  Verifying        : java-11-openjdk-headless-1:11.0.8.10-6.el8.x86_64                            121/186</t>
  </si>
  <si>
    <t xml:space="preserve">  Verifying        : javapackages-filesystem-5.3.0-1.module+el8+5136+7ff78f74.noarch              122/186</t>
  </si>
  <si>
    <t xml:space="preserve">  Verifying        : lcms2-2.9-2.el8.x86_64                                                       123/186</t>
  </si>
  <si>
    <t xml:space="preserve">  Verifying        : lftp-4.8.4-2.el8.x86_64                                                      124/186</t>
  </si>
  <si>
    <t xml:space="preserve">  Verifying        : libX11-1.6.8-3.el8.x86_64                                                    125/186</t>
  </si>
  <si>
    <t xml:space="preserve">  Verifying        : libX11-common-1.6.8-3.el8.noarch                                             126/186</t>
  </si>
  <si>
    <t xml:space="preserve">  Verifying        : libXau-1.0.9-3.el8.x86_64                                                    127/186</t>
  </si>
  <si>
    <t xml:space="preserve">  Verifying        : libXcomposite-0.4.4-14.el8.x86_64                                            128/186</t>
  </si>
  <si>
    <t xml:space="preserve">  Verifying        : libXext-1.3.4-1.el8.x86_64                                                   129/186</t>
  </si>
  <si>
    <t xml:space="preserve">  Verifying        : libXft-2.3.3-1.el8.x86_64                                                    130/186</t>
  </si>
  <si>
    <t xml:space="preserve">  Verifying        : libXi-1.7.10-1.el8.x86_64                                                    131/186</t>
  </si>
  <si>
    <t xml:space="preserve">  Verifying        : libXrender-0.9.10-7.el8.x86_64                                               132/186</t>
  </si>
  <si>
    <t xml:space="preserve">  Verifying        : libXtst-1.2.3-7.el8.x86_64                                                   133/186</t>
  </si>
  <si>
    <t xml:space="preserve">  Verifying        : libdatrie-0.2.9-7.el8.x86_64                                                 134/186</t>
  </si>
  <si>
    <t xml:space="preserve">  Verifying        : libfontenc-1.1.3-8.el8.x86_64                                                135/186</t>
  </si>
  <si>
    <t xml:space="preserve">  Verifying        : libjpeg-turbo-1.5.3-10.el8.x86_64                                            136/186</t>
  </si>
  <si>
    <t xml:space="preserve">  Verifying        : libpmem-1.6.1-1.el8.x86_64                                                   137/186</t>
  </si>
  <si>
    <t xml:space="preserve">  Verifying        : libpmemblk-1.6.1-1.el8.x86_64                                                138/186</t>
  </si>
  <si>
    <t xml:space="preserve">  Verifying        : libpq-12.4-1.el8_2.x86_64                                                    139/186</t>
  </si>
  <si>
    <t xml:space="preserve">  Verifying        : librados2-1:12.2.7-9.el8.x86_64                                              140/186</t>
  </si>
  <si>
    <t xml:space="preserve">  Verifying        : librbd1-1:12.2.7-9.el8.x86_64                                                141/186</t>
  </si>
  <si>
    <t xml:space="preserve">  Verifying        : libthai-0.1.27-2.el8.x86_64                                                  142/186</t>
  </si>
  <si>
    <t xml:space="preserve">  Verifying        : libxcb-1.13.1-1.el8.x86_64                                                   143/186</t>
  </si>
  <si>
    <t xml:space="preserve">  Verifying        : lm_sensors-sensord-3.4.0-21.20180522git70f7e08.el8.x86_64                    144/186</t>
  </si>
  <si>
    <t xml:space="preserve">  Verifying        : ltrace-0.7.91-28.el8.x86_64                                                  145/186</t>
  </si>
  <si>
    <t xml:space="preserve">  Verifying        : lua-5.3.4-11.el8.x86_64                                                      146/186</t>
  </si>
  <si>
    <t xml:space="preserve">  Verifying        : mod_http2-1.15.7-2.module+el8.3.0+7816+49791cfd.x86_64                       147/186</t>
  </si>
  <si>
    <t xml:space="preserve">  Verifying        : mod_ssl-1:2.4.37-30.0.1.module+el8.3.0+7816+49791cfd.x86_64                  148/186</t>
  </si>
  <si>
    <t xml:space="preserve">  Verifying        : net-snmp-utils-1:5.8-17.el8.x86_64                                           149/186</t>
  </si>
  <si>
    <t xml:space="preserve">  Verifying        : nspr-4.25.0-2.el8_2.x86_64                                                   150/186</t>
  </si>
  <si>
    <t xml:space="preserve">  Verifying        : nss-3.53.1-11.el8_2.x86_64                                                   151/186</t>
  </si>
  <si>
    <t xml:space="preserve">  Verifying        : nss-softokn-3.53.1-11.el8_2.x86_64                                           152/186</t>
  </si>
  <si>
    <t xml:space="preserve">  Verifying        : nss-softokn-freebl-3.53.1-11.el8_2.x86_64                                    153/186</t>
  </si>
  <si>
    <t xml:space="preserve">  Verifying        : nss-sysinit-3.53.1-11.el8_2.x86_64                                           154/186</t>
  </si>
  <si>
    <t xml:space="preserve">  Verifying        : nss-util-3.53.1-11.el8_2.x86_64                                              155/186</t>
  </si>
  <si>
    <t xml:space="preserve">  Verifying        : ntpstat-0.5-2.el8.noarch                                                     156/186</t>
  </si>
  <si>
    <t xml:space="preserve">  Verifying        : ongres-scram-1.0.0~beta.2-5.el8.noarch                                       157/186</t>
  </si>
  <si>
    <t xml:space="preserve">  Verifying        : ongres-scram-client-1.0.0~beta.2-5.el8.noarch                                158/186</t>
  </si>
  <si>
    <t xml:space="preserve">  Verifying        : pacemaker-cluster-libs-2.0.4-6.el8.x86_64                                    159/186</t>
  </si>
  <si>
    <t xml:space="preserve">  Verifying        : pacemaker-libs-2.0.4-6.el8.x86_64                                            160/186</t>
  </si>
  <si>
    <t xml:space="preserve">  Verifying        : pacemaker-schemas-2.0.4-6.el8.noarch                                         161/186</t>
  </si>
  <si>
    <t xml:space="preserve">  Verifying        : pango-1.42.4-6.el8.x86_64                                                    162/186</t>
  </si>
  <si>
    <t xml:space="preserve">  Verifying        : perl-Digest-1.17-395.el8.noarch                                              163/186</t>
  </si>
  <si>
    <t xml:space="preserve">  Verifying        : perl-Digest-MD5-2.55-396.el8.x86_64                                          164/186</t>
  </si>
  <si>
    <t xml:space="preserve">  Verifying        : perl-Error-1:0.17025-2.el8.noarch                                            165/186</t>
  </si>
  <si>
    <t xml:space="preserve">  Verifying        : perl-Git-2.27.0-1.el8.noarch                                                 166/186</t>
  </si>
  <si>
    <t xml:space="preserve">  Verifying        : perl-IO-Socket-IP-0.39-5.el8.noarch                                          167/186</t>
  </si>
  <si>
    <t xml:space="preserve">  Verifying        : perl-IO-Socket-SSL-2.066-4.module+el8.3.0+7674+5fd4be5f.noarch               168/186</t>
  </si>
  <si>
    <t xml:space="preserve">  Verifying        : perl-Mozilla-CA-20160104-7.module+el8.3.0+7692+542c56f9.noarch               169/186</t>
  </si>
  <si>
    <t xml:space="preserve">  Verifying        : perl-Net-SSLeay-1.88-1.module+el8.3.0+7674+5fd4be5f.x86_64                   170/186</t>
  </si>
  <si>
    <t xml:space="preserve">  Verifying        : perl-TermReadKey-2.37-7.el8.x86_64                                           171/186</t>
  </si>
  <si>
    <t xml:space="preserve">  Verifying        : perl-URI-1.73-3.el8.noarch                                                   172/186</t>
  </si>
  <si>
    <t xml:space="preserve">  Verifying        : perl-libnet-3.11-3.el8.noarch                                                173/186</t>
  </si>
  <si>
    <t xml:space="preserve">  Verifying        : pixman-0.38.4-1.el8.x86_64                                                   174/186</t>
  </si>
  <si>
    <t xml:space="preserve">  Verifying        : postgresql-12.1-2.module+el8.1.1+5522+70e4f29e.x86_64                        175/186</t>
  </si>
  <si>
    <t xml:space="preserve">  Verifying        : postgresql-jdbc-42.2.3-3.el8_2.noarch                                        176/186</t>
  </si>
  <si>
    <t xml:space="preserve">  Verifying        : postgresql-server-12.1-2.module+el8.1.1+5522+70e4f29e.x86_64                 177/186</t>
  </si>
  <si>
    <t xml:space="preserve">  Verifying        : powertop-2.12-2.el8.x86_64                                                   178/186</t>
  </si>
  <si>
    <t xml:space="preserve">  Verifying        : rrdtool-1.7.0-16.el8.x86_64                                                  179/186</t>
  </si>
  <si>
    <t xml:space="preserve">  Verifying        : rsyslog-mmsnmptrapd-8.1911.0-6.el8.x86_64                                    180/186</t>
  </si>
  <si>
    <t xml:space="preserve">  Verifying        : rsyslog-snmp-8.1911.0-6.el8.x86_64                                           181/186</t>
  </si>
  <si>
    <t xml:space="preserve">  Verifying        : sscg-2.3.3-14.el8.x86_64                                                     182/186</t>
  </si>
  <si>
    <t xml:space="preserve">  Verifying        : ttmkfdir-3.0.9-54.el8.x86_64                                                 183/186</t>
  </si>
  <si>
    <t xml:space="preserve">  Verifying        : tzdata-java-2020a-1.el8.noarch                                               184/186</t>
  </si>
  <si>
    <t xml:space="preserve">  Verifying        : xorg-x11-font-utils-1:7.5-40.el8.x86_64                                      185/186</t>
  </si>
  <si>
    <t xml:space="preserve">  Verifying        : xorg-x11-fonts-Type1-7.5-19.el8.noarch                                       186/186</t>
  </si>
  <si>
    <t xml:space="preserve">  OpenIPMI-2.0.27-1.0.1.el8.x86_64</t>
  </si>
  <si>
    <t xml:space="preserve">  OpenIPMI-libs-2.0.27-1.0.1.el8.x86_64</t>
  </si>
  <si>
    <t xml:space="preserve">  aide-0.16-14.el8.x86_64</t>
  </si>
  <si>
    <t xml:space="preserve">  alsa-lib-1.2.3.2-1.el8.x86_64</t>
  </si>
  <si>
    <t xml:space="preserve">  apr-1.6.3-11.el8.x86_64</t>
  </si>
  <si>
    <t xml:space="preserve">  apr-util-1.6.1-6.el8.x86_64</t>
  </si>
  <si>
    <t xml:space="preserve">  apr-util-bdb-1.6.1-6.el8.x86_64</t>
  </si>
  <si>
    <t xml:space="preserve">  apr-util-openssl-1.6.1-6.el8.x86_64</t>
  </si>
  <si>
    <t xml:space="preserve">  avahi-libs-0.7-19.el8.x86_64</t>
  </si>
  <si>
    <t xml:space="preserve">  boost-atomic-1.66.0-10.el8.x86_64</t>
  </si>
  <si>
    <t xml:space="preserve">  boost-chrono-1.66.0-10.el8.x86_64</t>
  </si>
  <si>
    <t xml:space="preserve">  boost-date-time-1.66.0-10.el8.x86_64</t>
  </si>
  <si>
    <t xml:space="preserve">  boost-iostreams-1.66.0-10.el8.x86_64</t>
  </si>
  <si>
    <t xml:space="preserve">  boost-program-options-1.66.0-10.el8.x86_64</t>
  </si>
  <si>
    <t xml:space="preserve">  boost-random-1.66.0-10.el8.x86_64</t>
  </si>
  <si>
    <t xml:space="preserve">  boost-regex-1.66.0-10.el8.x86_64</t>
  </si>
  <si>
    <t xml:space="preserve">  boost-system-1.66.0-10.el8.x86_64</t>
  </si>
  <si>
    <t xml:space="preserve">  boost-thread-1.66.0-10.el8.x86_64</t>
  </si>
  <si>
    <t xml:space="preserve">  cairo-1.15.12-3.el8.x86_64</t>
  </si>
  <si>
    <t xml:space="preserve">  copy-jdk-configs-3.7-4.el8.noarch</t>
  </si>
  <si>
    <t xml:space="preserve">  corosynclib-3.0.3-4.el8.x86_64</t>
  </si>
  <si>
    <t xml:space="preserve">  createrepo_c-0.15.11-2.el8.x86_64</t>
  </si>
  <si>
    <t xml:space="preserve">  createrepo_c-libs-0.15.11-2.el8.x86_64</t>
  </si>
  <si>
    <t xml:space="preserve">  cups-libs-1:2.2.6-38.el8.x86_64</t>
  </si>
  <si>
    <t xml:space="preserve">  daxctl-libs-67-2.el8.x86_64</t>
  </si>
  <si>
    <t xml:space="preserve">  dejavu-fonts-common-2.35-6.el8.noarch</t>
  </si>
  <si>
    <t xml:space="preserve">  dejavu-sans-mono-fonts-2.35-6.el8.noarch</t>
  </si>
  <si>
    <t xml:space="preserve">  diffstat-1.61-7.el8.x86_64</t>
  </si>
  <si>
    <t xml:space="preserve">  drpm-0.4.1-3.el8.x86_64</t>
  </si>
  <si>
    <t xml:space="preserve">  emacs-filesystem-1:26.1-5.el8.noarch</t>
  </si>
  <si>
    <t xml:space="preserve">  expect-5.45.4-5.el8.x86_64</t>
  </si>
  <si>
    <t xml:space="preserve">  fio-3.19-3.el8.x86_64</t>
  </si>
  <si>
    <t xml:space="preserve">  fontconfig-2.13.1-3.el8.x86_64</t>
  </si>
  <si>
    <t xml:space="preserve">  fontpackages-filesystem-1.44-22.el8.noarch</t>
  </si>
  <si>
    <t xml:space="preserve">  freeipmi-1.6.1-1.el8.x86_64</t>
  </si>
  <si>
    <t xml:space="preserve">  freeipmi-bmc-watchdog-1.6.1-1.el8.x86_64</t>
  </si>
  <si>
    <t xml:space="preserve">  freeipmi-ipmidetectd-1.6.1-1.el8.x86_64</t>
  </si>
  <si>
    <t xml:space="preserve">  freeipmi-ipmiseld-1.6.1-1.el8.x86_64</t>
  </si>
  <si>
    <t xml:space="preserve">  fribidi-1.0.4-8.el8.x86_64</t>
  </si>
  <si>
    <t xml:space="preserve">  giflib-5.1.4-3.el8.x86_64</t>
  </si>
  <si>
    <t xml:space="preserve">  git-2.27.0-1.el8.x86_64</t>
  </si>
  <si>
    <t xml:space="preserve">  git-core-2.27.0-1.el8.x86_64</t>
  </si>
  <si>
    <t xml:space="preserve">  git-core-doc-2.27.0-1.el8.noarch</t>
  </si>
  <si>
    <t xml:space="preserve">  graphite2-1.3.10-10.el8.x86_64</t>
  </si>
  <si>
    <t xml:space="preserve">  harfbuzz-1.7.5-3.el8.x86_64</t>
  </si>
  <si>
    <t xml:space="preserve">  httpd-2.4.37-30.0.1.module+el8.3.0+7816+49791cfd.x86_64</t>
  </si>
  <si>
    <t xml:space="preserve">  httpd-filesystem-2.4.37-30.0.1.module+el8.3.0+7816+49791cfd.noarch</t>
  </si>
  <si>
    <t xml:space="preserve">  httpd-tools-2.4.37-30.0.1.module+el8.3.0+7816+49791cfd.x86_64</t>
  </si>
  <si>
    <t xml:space="preserve">  iotop-0.6-16.el8.noarch</t>
  </si>
  <si>
    <t xml:space="preserve">  iperf3-3.5-6.el8.x86_64</t>
  </si>
  <si>
    <t xml:space="preserve">  ipmievd-1.8.18-17.el8.x86_64</t>
  </si>
  <si>
    <t xml:space="preserve">  ipmitool-1.8.18-17.el8.x86_64</t>
  </si>
  <si>
    <t xml:space="preserve">  iptraf-ng-1.1.4-18.el8.x86_64</t>
  </si>
  <si>
    <t xml:space="preserve">  java-1.8.0-openjdk-headless-1:1.8.0.265.b01-4.el8.x86_64</t>
  </si>
  <si>
    <t xml:space="preserve">  java-11-openjdk-1:11.0.8.10-6.el8.x86_64</t>
  </si>
  <si>
    <t xml:space="preserve">  java-11-openjdk-headless-1:11.0.8.10-6.el8.x86_64</t>
  </si>
  <si>
    <t xml:space="preserve">  javapackages-filesystem-5.3.0-1.module+el8+5136+7ff78f74.noarch</t>
  </si>
  <si>
    <t xml:space="preserve">  lcms2-2.9-2.el8.x86_64</t>
  </si>
  <si>
    <t xml:space="preserve">  lftp-4.8.4-2.el8.x86_64</t>
  </si>
  <si>
    <t xml:space="preserve">  libX11-1.6.8-3.el8.x86_64</t>
  </si>
  <si>
    <t xml:space="preserve">  libX11-common-1.6.8-3.el8.noarch</t>
  </si>
  <si>
    <t xml:space="preserve">  libXau-1.0.9-3.el8.x86_64</t>
  </si>
  <si>
    <t xml:space="preserve">  libXcomposite-0.4.4-14.el8.x86_64</t>
  </si>
  <si>
    <t xml:space="preserve">  libXext-1.3.4-1.el8.x86_64</t>
  </si>
  <si>
    <t xml:space="preserve">  libXft-2.3.3-1.el8.x86_64</t>
  </si>
  <si>
    <t xml:space="preserve">  libXi-1.7.10-1.el8.x86_64</t>
  </si>
  <si>
    <t xml:space="preserve">  libXrender-0.9.10-7.el8.x86_64</t>
  </si>
  <si>
    <t xml:space="preserve">  libXtst-1.2.3-7.el8.x86_64</t>
  </si>
  <si>
    <t xml:space="preserve">  libbabeltrace-1.5.4-3.el8.x86_64</t>
  </si>
  <si>
    <t xml:space="preserve">  libbpf-0.0.8-4.el8.x86_64</t>
  </si>
  <si>
    <t xml:space="preserve">  libdatrie-0.2.9-7.el8.x86_64</t>
  </si>
  <si>
    <t xml:space="preserve">  libfontenc-1.1.3-8.el8.x86_64</t>
  </si>
  <si>
    <t xml:space="preserve">  libibverbs-29.0-3.el8.x86_64</t>
  </si>
  <si>
    <t xml:space="preserve">  libicu-60.3-2.el8_1.x86_64</t>
  </si>
  <si>
    <t xml:space="preserve">  libjpeg-turbo-1.5.3-10.el8.x86_64</t>
  </si>
  <si>
    <t xml:space="preserve">  libpmem-1.6.1-1.el8.x86_64</t>
  </si>
  <si>
    <t xml:space="preserve">  libpmemblk-1.6.1-1.el8.x86_64</t>
  </si>
  <si>
    <t xml:space="preserve">  libpq-12.4-1.el8_2.x86_64</t>
  </si>
  <si>
    <t xml:space="preserve">  libqb-1.0.3-12.el8.x86_64</t>
  </si>
  <si>
    <t xml:space="preserve">  librados2-1:12.2.7-9.el8.x86_64</t>
  </si>
  <si>
    <t xml:space="preserve">  librbd1-1:12.2.7-9.el8.x86_64</t>
  </si>
  <si>
    <t xml:space="preserve">  librdmacm-29.0-3.el8.x86_64</t>
  </si>
  <si>
    <t xml:space="preserve">  libthai-0.1.27-2.el8.x86_64</t>
  </si>
  <si>
    <t xml:space="preserve">  libxcb-1.13.1-1.el8.x86_64</t>
  </si>
  <si>
    <t xml:space="preserve">  libxslt-1.1.32-5.0.1.el8.x86_64</t>
  </si>
  <si>
    <t xml:space="preserve">  lksctp-tools-1.0.18-3.el8.x86_64</t>
  </si>
  <si>
    <t xml:space="preserve">  lm_sensors-3.4.0-21.20180522git70f7e08.el8.x86_64</t>
  </si>
  <si>
    <t xml:space="preserve">  lm_sensors-libs-3.4.0-21.20180522git70f7e08.el8.x86_64</t>
  </si>
  <si>
    <t xml:space="preserve">  lm_sensors-sensord-3.4.0-21.20180522git70f7e08.el8.x86_64</t>
  </si>
  <si>
    <t xml:space="preserve">  logwatch-7.4.3-9.el8.noarch</t>
  </si>
  <si>
    <t xml:space="preserve">  ltrace-0.7.91-28.el8.x86_64</t>
  </si>
  <si>
    <t xml:space="preserve">  lua-5.3.4-11.el8.x86_64</t>
  </si>
  <si>
    <t xml:space="preserve">  lz4-1.8.3-2.el8.x86_64</t>
  </si>
  <si>
    <t xml:space="preserve">  mailcap-2.1.48-3.el8.noarch</t>
  </si>
  <si>
    <t xml:space="preserve">  mailx-12.5-29.el8.x86_64</t>
  </si>
  <si>
    <t xml:space="preserve">  mod_http2-1.15.7-2.module+el8.3.0+7816+49791cfd.x86_64</t>
  </si>
  <si>
    <t xml:space="preserve">  mod_ssl-1:2.4.37-30.0.1.module+el8.3.0+7816+49791cfd.x86_64</t>
  </si>
  <si>
    <t xml:space="preserve">  ndctl-libs-67-2.el8.x86_64</t>
  </si>
  <si>
    <t xml:space="preserve">  net-snmp-libs-1:5.8-17.el8.x86_64</t>
  </si>
  <si>
    <t xml:space="preserve">  net-snmp-utils-1:5.8-17.el8.x86_64</t>
  </si>
  <si>
    <t xml:space="preserve">  nspr-4.25.0-2.el8_2.x86_64</t>
  </si>
  <si>
    <t xml:space="preserve">  nss-3.53.1-11.el8_2.x86_64</t>
  </si>
  <si>
    <t xml:space="preserve">  nss-softokn-3.53.1-11.el8_2.x86_64</t>
  </si>
  <si>
    <t xml:space="preserve">  nss-softokn-freebl-3.53.1-11.el8_2.x86_64</t>
  </si>
  <si>
    <t xml:space="preserve">  nss-sysinit-3.53.1-11.el8_2.x86_64</t>
  </si>
  <si>
    <t xml:space="preserve">  nss-util-3.53.1-11.el8_2.x86_64</t>
  </si>
  <si>
    <t xml:space="preserve">  ntpstat-0.5-2.el8.noarch</t>
  </si>
  <si>
    <t xml:space="preserve">  ongres-scram-1.0.0~beta.2-5.el8.noarch</t>
  </si>
  <si>
    <t xml:space="preserve">  ongres-scram-client-1.0.0~beta.2-5.el8.noarch</t>
  </si>
  <si>
    <t xml:space="preserve">  oracle-logos-httpd-80.5-1.0.6.el8.noarch</t>
  </si>
  <si>
    <t xml:space="preserve">  pacemaker-cluster-libs-2.0.4-6.el8.x86_64</t>
  </si>
  <si>
    <t xml:space="preserve">  pacemaker-libs-2.0.4-6.el8.x86_64</t>
  </si>
  <si>
    <t xml:space="preserve">  pacemaker-schemas-2.0.4-6.el8.noarch</t>
  </si>
  <si>
    <t xml:space="preserve">  pango-1.42.4-6.el8.x86_64</t>
  </si>
  <si>
    <t xml:space="preserve">  patch-2.7.6-11.el8.x86_64</t>
  </si>
  <si>
    <t xml:space="preserve">  perf-4.18.0-240.el8.x86_64</t>
  </si>
  <si>
    <t xml:space="preserve">  perl-Carp-1.42-396.el8.noarch</t>
  </si>
  <si>
    <t xml:space="preserve">  perl-Data-Dumper-2.167-399.el8.x86_64</t>
  </si>
  <si>
    <t xml:space="preserve">  perl-Date-Manip-6.60-2.el8.noarch</t>
  </si>
  <si>
    <t xml:space="preserve">  perl-Digest-1.17-395.el8.noarch</t>
  </si>
  <si>
    <t xml:space="preserve">  perl-Digest-MD5-2.55-396.el8.x86_64</t>
  </si>
  <si>
    <t xml:space="preserve">  perl-Encode-4:2.97-3.el8.x86_64</t>
  </si>
  <si>
    <t xml:space="preserve">  perl-Errno-1.28-416.el8.x86_64</t>
  </si>
  <si>
    <t xml:space="preserve">  perl-Error-1:0.17025-2.el8.noarch</t>
  </si>
  <si>
    <t xml:space="preserve">  perl-Exporter-5.72-396.el8.noarch</t>
  </si>
  <si>
    <t xml:space="preserve">  perl-File-Path-2.15-2.el8.noarch</t>
  </si>
  <si>
    <t xml:space="preserve">  perl-File-Temp-0.230.600-1.el8.noarch</t>
  </si>
  <si>
    <t xml:space="preserve">  perl-Getopt-Long-1:2.50-4.el8.noarch</t>
  </si>
  <si>
    <t xml:space="preserve">  perl-Git-2.27.0-1.el8.noarch</t>
  </si>
  <si>
    <t xml:space="preserve">  perl-HTTP-Tiny-0.074-1.el8.noarch</t>
  </si>
  <si>
    <t xml:space="preserve">  perl-IO-1.38-416.el8.x86_64</t>
  </si>
  <si>
    <t xml:space="preserve">  perl-IO-Socket-IP-0.39-5.el8.noarch</t>
  </si>
  <si>
    <t xml:space="preserve">  perl-IO-Socket-SSL-2.066-4.module+el8.3.0+7674+5fd4be5f.noarch</t>
  </si>
  <si>
    <t xml:space="preserve">  perl-MIME-Base64-3.15-396.el8.x86_64</t>
  </si>
  <si>
    <t xml:space="preserve">  perl-Mozilla-CA-20160104-7.module+el8.3.0+7692+542c56f9.noarch</t>
  </si>
  <si>
    <t xml:space="preserve">  perl-Net-SSLeay-1.88-1.module+el8.3.0+7674+5fd4be5f.x86_64</t>
  </si>
  <si>
    <t xml:space="preserve">  perl-PathTools-3.74-1.el8.x86_64</t>
  </si>
  <si>
    <t xml:space="preserve">  perl-Pod-Escapes-1:1.07-395.el8.noarch</t>
  </si>
  <si>
    <t xml:space="preserve">  perl-Pod-Perldoc-3.28-396.el8.noarch</t>
  </si>
  <si>
    <t xml:space="preserve">  perl-Pod-Simple-1:3.35-395.el8.noarch</t>
  </si>
  <si>
    <t xml:space="preserve">  perl-Pod-Usage-4:1.69-395.el8.noarch</t>
  </si>
  <si>
    <t xml:space="preserve">  perl-Scalar-List-Utils-3:1.49-2.el8.x86_64</t>
  </si>
  <si>
    <t xml:space="preserve">  perl-Socket-4:2.027-3.el8.x86_64</t>
  </si>
  <si>
    <t xml:space="preserve">  perl-Storable-1:3.11-3.el8.x86_64</t>
  </si>
  <si>
    <t xml:space="preserve">  perl-Sys-CPU-0.61-14.el8.x86_64</t>
  </si>
  <si>
    <t xml:space="preserve">  perl-Sys-MemInfo-0.99-6.el8.x86_64</t>
  </si>
  <si>
    <t xml:space="preserve">  perl-Term-ANSIColor-4.06-396.el8.noarch</t>
  </si>
  <si>
    <t xml:space="preserve">  perl-Term-Cap-1.17-395.el8.noarch</t>
  </si>
  <si>
    <t xml:space="preserve">  perl-TermReadKey-2.37-7.el8.x86_64</t>
  </si>
  <si>
    <t xml:space="preserve">  perl-Text-ParseWords-3.30-395.el8.noarch</t>
  </si>
  <si>
    <t xml:space="preserve">  perl-Text-Tabs+Wrap-2013.0523-395.el8.noarch</t>
  </si>
  <si>
    <t xml:space="preserve">  perl-Time-Local-1:1.280-1.el8.noarch</t>
  </si>
  <si>
    <t xml:space="preserve">  perl-URI-1.73-3.el8.noarch</t>
  </si>
  <si>
    <t xml:space="preserve">  perl-Unicode-Normalize-1.25-396.el8.x86_64</t>
  </si>
  <si>
    <t xml:space="preserve">  perl-constant-1.33-396.el8.noarch</t>
  </si>
  <si>
    <t xml:space="preserve">  perl-interpreter-4:5.26.3-416.el8.x86_64</t>
  </si>
  <si>
    <t xml:space="preserve">  perl-libnet-3.11-3.el8.noarch</t>
  </si>
  <si>
    <t xml:space="preserve">  perl-libs-4:5.26.3-416.el8.x86_64</t>
  </si>
  <si>
    <t xml:space="preserve">  perl-macros-4:5.26.3-416.el8.x86_64</t>
  </si>
  <si>
    <t xml:space="preserve">  perl-parent-1:0.237-1.el8.noarch</t>
  </si>
  <si>
    <t xml:space="preserve">  perl-podlators-4.11-1.el8.noarch</t>
  </si>
  <si>
    <t xml:space="preserve">  perl-threads-1:2.21-2.el8.x86_64</t>
  </si>
  <si>
    <t xml:space="preserve">  perl-threads-shared-1.58-2.el8.x86_64</t>
  </si>
  <si>
    <t xml:space="preserve">  pixman-0.38.4-1.el8.x86_64</t>
  </si>
  <si>
    <t xml:space="preserve">  postgresql-12.1-2.module+el8.1.1+5522+70e4f29e.x86_64</t>
  </si>
  <si>
    <t xml:space="preserve">  postgresql-jdbc-42.2.3-3.el8_2.noarch</t>
  </si>
  <si>
    <t xml:space="preserve">  postgresql-server-12.1-2.module+el8.1.1+5522+70e4f29e.x86_64</t>
  </si>
  <si>
    <t xml:space="preserve">  powertop-2.12-2.el8.x86_64</t>
  </si>
  <si>
    <t xml:space="preserve">  rdma-core-29.0-3.el8.x86_64</t>
  </si>
  <si>
    <t xml:space="preserve">  rrdtool-1.7.0-16.el8.x86_64</t>
  </si>
  <si>
    <t xml:space="preserve">  rsyslog-mmsnmptrapd-8.1911.0-6.el8.x86_64</t>
  </si>
  <si>
    <t xml:space="preserve">  rsyslog-snmp-8.1911.0-6.el8.x86_64</t>
  </si>
  <si>
    <t xml:space="preserve">  sscg-2.3.3-14.el8.x86_64</t>
  </si>
  <si>
    <t xml:space="preserve">  tcl-1:8.6.8-2.el8.x86_64</t>
  </si>
  <si>
    <t xml:space="preserve">  traceroute-3:2.1.0-6.el8.x86_64</t>
  </si>
  <si>
    <t xml:space="preserve">  ttmkfdir-3.0.9-54.el8.x86_64</t>
  </si>
  <si>
    <t xml:space="preserve">  tzdata-java-2020a-1.el8.noarch</t>
  </si>
  <si>
    <t xml:space="preserve">  watchdog-5.15-1.el8.x86_64</t>
  </si>
  <si>
    <t xml:space="preserve">  xorg-x11-font-utils-1:7.5-40.el8.x86_64</t>
  </si>
  <si>
    <t xml:space="preserve">  xorg-x11-fonts-Type1-7.5-19.el8.noarch</t>
  </si>
  <si>
    <t># root パスワードをロック</t>
    <phoneticPr fontId="1"/>
  </si>
  <si>
    <t>sudo cat /etc/crypttab</t>
    <phoneticPr fontId="1"/>
  </si>
  <si>
    <t>cat /etc/fstab | grep -v ^# | grep -v ^$</t>
    <phoneticPr fontId="1"/>
  </si>
  <si>
    <t>/dev/mapper/vg0-root    /                       xfs     defaults,x-systemd.device-timeout=0 0 0</t>
  </si>
  <si>
    <t>/dev/mapper/luks-backup /backup                 xfs     defaults,x-systemd.device-timeout=0 0 0</t>
  </si>
  <si>
    <t>UUID=00000000-0001-0001-0000-000000000000 /boot                   xfs     defaults        0 0</t>
  </si>
  <si>
    <t>/dev/mapper/vg0-swap    none                    swap    defaults,x-systemd.device-timeout=0 0 0</t>
  </si>
  <si>
    <t>Freed space: 352 M</t>
  </si>
  <si>
    <t># 本来通りに作ったのであれば顧客ごとに作り直す必要のない鍵（SSH公開鍵認証用）管理者ログイン用（最終的には、公開鍵の登録を取り消す）</t>
    <rPh sb="50" eb="53">
      <t>サイシュウテキ</t>
    </rPh>
    <rPh sb="56" eb="58">
      <t>コウカイ</t>
    </rPh>
    <rPh sb="58" eb="59">
      <t>カギ</t>
    </rPh>
    <rPh sb="60" eb="62">
      <t>トウロク</t>
    </rPh>
    <rPh sb="63" eb="64">
      <t>ト</t>
    </rPh>
    <rPh sb="65" eb="66">
      <t>ケ</t>
    </rPh>
    <phoneticPr fontId="1"/>
  </si>
  <si>
    <t># rootアカウントが直接adminでログインできるようにpeerの公開鍵を登録しておく（最終的には、公開鍵の登録を取り消す）</t>
    <rPh sb="12" eb="14">
      <t>チョクセツ</t>
    </rPh>
    <rPh sb="35" eb="37">
      <t>コウカイ</t>
    </rPh>
    <rPh sb="37" eb="38">
      <t>カギ</t>
    </rPh>
    <rPh sb="39" eb="41">
      <t>トウロク</t>
    </rPh>
    <phoneticPr fontId="1"/>
  </si>
  <si>
    <t>Locking password for user root.</t>
  </si>
  <si>
    <t>passwd: Success</t>
  </si>
  <si>
    <t>※ サーバ側に秘密鍵を置く理由がない場合は完全削除</t>
    <rPh sb="5" eb="6">
      <t>ガワ</t>
    </rPh>
    <rPh sb="7" eb="9">
      <t>ヒミツ</t>
    </rPh>
    <rPh sb="9" eb="10">
      <t>カギ</t>
    </rPh>
    <rPh sb="11" eb="12">
      <t>オ</t>
    </rPh>
    <rPh sb="13" eb="15">
      <t>リユウ</t>
    </rPh>
    <rPh sb="18" eb="20">
      <t>バアイ</t>
    </rPh>
    <rPh sb="21" eb="23">
      <t>カンゼン</t>
    </rPh>
    <rPh sb="23" eb="25">
      <t>サクジョ</t>
    </rPh>
    <phoneticPr fontId="1"/>
  </si>
  <si>
    <t># sudo shred -v -z -n 10 -u /root/.ssh/dracut</t>
    <phoneticPr fontId="1"/>
  </si>
  <si>
    <t>sudo cp -a /root/.ssh/{peer,dracut}</t>
    <phoneticPr fontId="1"/>
  </si>
  <si>
    <t># sudo cp /etc/fstab{,_$(date "+%Y%m%d_%H%M%S")~}</t>
    <phoneticPr fontId="1"/>
  </si>
  <si>
    <t>luks-root UUID=00000000-0001-0002-0000-000000000001 none</t>
  </si>
  <si>
    <t>luks-backup UUID=00000000-0002-0001-0000-000000000001 none</t>
  </si>
  <si>
    <t>172.28.88.101</t>
  </si>
  <si>
    <t>GRUB_TIMEOUT=5</t>
  </si>
  <si>
    <t>GRUB_DISTRIBUTOR="$(sed 's, release .*$,,g' /etc/system-release)"</t>
  </si>
  <si>
    <t>GRUB_DEFAULT=saved</t>
  </si>
  <si>
    <t>GRUB_DISABLE_SUBMENU=true</t>
  </si>
  <si>
    <t>GRUB_TERMINAL_OUTPUT="console"</t>
  </si>
  <si>
    <t>GRUB_DISABLE_RECOVERY="true"</t>
  </si>
  <si>
    <t>GRUB_ENABLE_BLSCFG=true</t>
  </si>
  <si>
    <t>sudo dracut -f -v --regenerate-all</t>
    <phoneticPr fontId="1"/>
  </si>
  <si>
    <t>sudo sed -i -e 's/^dracut_rescue_image=.*$/dracut_rescue_image="no"/' /usr/lib/dracut/dracut.conf.d/02-rescue.conf</t>
    <phoneticPr fontId="1"/>
  </si>
  <si>
    <t>sudo rm /boot/*-0-rescue-*</t>
  </si>
  <si>
    <t>sudo rm /boot/loader/entries/$(cat /etc/machine-id)-0-rescue.conf</t>
    <phoneticPr fontId="1"/>
  </si>
  <si>
    <t>GRUB_CMDLINE_LINUX="resume=/dev/mapper/vg0-swap luks.name=luks-root rd.luks.uuid=00000000-0001-0002-0000-000000000001 rd.lvm.lv=vg0/root rd.lvm.lv=vg0/swap nodmraid nompath selinux=0 biosdevname=0 ipv6.disable=1 net.ifnames=0 rd.neednet=1 ip=172.28.88.101::172.28.0.1:16:ol-101:eth0:none"</t>
    <phoneticPr fontId="1"/>
  </si>
  <si>
    <t xml:space="preserve">    inst_binary /usr/sbin/ss</t>
    <phoneticPr fontId="1"/>
  </si>
  <si>
    <t>Remove  146 Packages</t>
  </si>
  <si>
    <t xml:space="preserve">  Running scriptlet: sssd-kcm-2.3.0-9.0.1.el8.x86_64                                                1/146</t>
  </si>
  <si>
    <t xml:space="preserve">  Erasing          : sssd-kcm-2.3.0-9.0.1.el8.x86_64                                                1/146</t>
  </si>
  <si>
    <t xml:space="preserve">  Running scriptlet: sssd-common-2.3.0-9.0.1.el8.x86_64                                             2/146</t>
  </si>
  <si>
    <t xml:space="preserve">  Erasing          : sssd-common-2.3.0-9.0.1.el8.x86_64                                             2/146</t>
  </si>
  <si>
    <t xml:space="preserve">  Erasing          : NetworkManager-tui-1:1.26.0-8.0.1.el8.x86_64                                   3/146</t>
  </si>
  <si>
    <t xml:space="preserve">  Running scriptlet: tuned-2.14.0-3.0.1.el8.noarch                                                  4/146</t>
  </si>
  <si>
    <t xml:space="preserve">  Erasing          : tuned-2.14.0-3.0.1.el8.noarch                                                  4/146</t>
  </si>
  <si>
    <t xml:space="preserve">  Erasing          : libini_config-1.3.1-39.el8.x86_64                                              5/146</t>
  </si>
  <si>
    <t xml:space="preserve">  Erasing          : libldb-2.1.3-2.el8.x86_64                                                      6/146</t>
  </si>
  <si>
    <t xml:space="preserve">  Erasing          : e2fsprogs-1.45.6-1.el8.x86_64                                                  7/146</t>
  </si>
  <si>
    <t xml:space="preserve">  Running scriptlet: sssd-client-2.3.0-9.0.1.el8.x86_64                                             8/146</t>
  </si>
  <si>
    <t xml:space="preserve">  Erasing          : sssd-client-2.3.0-9.0.1.el8.x86_64                                             8/146</t>
  </si>
  <si>
    <t xml:space="preserve">  Erasing          : authselect-1.2.1-2.el8.x86_64                                                  9/146</t>
  </si>
  <si>
    <t xml:space="preserve">  Running scriptlet: firewalld-0.8.2-2.0.1.el8.noarch                                              10/146</t>
  </si>
  <si>
    <t xml:space="preserve">  Erasing          : firewalld-0.8.2-2.0.1.el8.noarch                                              10/146</t>
  </si>
  <si>
    <t xml:space="preserve">  Erasing          : python3-firewall-0.8.2-2.0.1.el8.noarch                                       11/146</t>
  </si>
  <si>
    <t xml:space="preserve">  Erasing          : python3-slip-dbus-0.6.4-11.el8.noarch                                         12/146</t>
  </si>
  <si>
    <t xml:space="preserve">  Erasing          : python3-rhn-setup-2.8.16-13.0.3.module+el8.3.0+7814+aac1f1cb.x86_64           13/146</t>
  </si>
  <si>
    <t xml:space="preserve">  Erasing          : rhn-setup-2.8.16-13.0.3.module+el8.3.0+7814+aac1f1cb.x86_64                   14/146</t>
  </si>
  <si>
    <t xml:space="preserve">  Running scriptlet: nvmetcli-0.6-2.el8.noarch                                                     15/146</t>
  </si>
  <si>
    <t xml:space="preserve">  Erasing          : nvmetcli-0.6-2.el8.noarch                                                     15/146</t>
  </si>
  <si>
    <t xml:space="preserve">  Running scriptlet: ipset-7.1-1.el8.x86_64                                                        16/146</t>
  </si>
  <si>
    <t xml:space="preserve">  Erasing          : ipset-7.1-1.el8.x86_64                                                        16/146</t>
  </si>
  <si>
    <t xml:space="preserve">  Erasing          : libtevent-0.10.2-2.el8.x86_64                                                 17/146</t>
  </si>
  <si>
    <t xml:space="preserve">  Erasing          : python3-unbound-1.7.3-14.el8.x86_64                                           18/146</t>
  </si>
  <si>
    <t xml:space="preserve">  Erasing          : python3-configshell-1:1.1.28-1.0.1.el8.noarch                                 19/146</t>
  </si>
  <si>
    <t xml:space="preserve">  Erasing          : libsss_certmap-2.3.0-9.0.1.el8.x86_64                                         20/146</t>
  </si>
  <si>
    <t xml:space="preserve">  Running scriptlet: libsss_certmap-2.3.0-9.0.1.el8.x86_64                                         20/146</t>
  </si>
  <si>
    <t xml:space="preserve">  Running scriptlet: rng-tools-6.8-3.el8.x86_64                                                    21/146</t>
  </si>
  <si>
    <t xml:space="preserve">  Erasing          : rng-tools-6.8-3.el8.x86_64                                                    21/146</t>
  </si>
  <si>
    <t xml:space="preserve">  Erasing          : libmaxminddb-1.2.0-10.el8.x86_64                                              22/146</t>
  </si>
  <si>
    <t xml:space="preserve">  Running scriptlet: libmaxminddb-1.2.0-10.el8.x86_64                                              22/146</t>
  </si>
  <si>
    <t xml:space="preserve">  Erasing          : kbd-2.0.4-10.el8.x86_64                                                       23/146</t>
  </si>
  <si>
    <t xml:space="preserve">  Erasing          : NetworkManager-team-1:1.26.0-8.0.1.el8.x86_64                                 24/146</t>
  </si>
  <si>
    <t xml:space="preserve">  Erasing          : python3-slip-0.6.4-11.el8.noarch                                              25/146</t>
  </si>
  <si>
    <t xml:space="preserve">  Running scriptlet: iptables-ebtables-1.8.4-15.0.1.el8.x86_64                                     26/146</t>
  </si>
  <si>
    <t xml:space="preserve">  Erasing          : iptables-ebtables-1.8.4-15.0.1.el8.x86_64                                     26/146</t>
  </si>
  <si>
    <t xml:space="preserve">  Erasing          : rhnlib-2.8.6-8.0.1.module+el8.3.0+7814+aac1f1cb.noarch                        27/146</t>
  </si>
  <si>
    <t xml:space="preserve">  Erasing          : python3-rhn-check-2.8.16-13.0.3.module+el8.3.0+7814+aac1f1cb.x86_64           28/146</t>
  </si>
  <si>
    <t xml:space="preserve">  Running scriptlet: NetworkManager-1:1.26.0-8.0.1.el8.x86_64                                      29/146</t>
  </si>
  <si>
    <t xml:space="preserve">  Erasing          : NetworkManager-1:1.26.0-8.0.1.el8.x86_64                                      29/146</t>
  </si>
  <si>
    <t xml:space="preserve">  Erasing          : teamd-1.31-2.el8.x86_64                                                       30/146</t>
  </si>
  <si>
    <t xml:space="preserve">  Running scriptlet: teamd-1.31-2.el8.x86_64                                                       30/146</t>
  </si>
  <si>
    <t xml:space="preserve">  Erasing          : libteam-1.31-2.el8.x86_64                                                     31/146</t>
  </si>
  <si>
    <t xml:space="preserve">  Running scriptlet: libteam-1.31-2.el8.x86_64                                                     31/146</t>
  </si>
  <si>
    <t xml:space="preserve">  Erasing          : libnl3-cli-3.5.0-1.el8.x86_64                                                 32/146</t>
  </si>
  <si>
    <t xml:space="preserve">  Running scriptlet: libnl3-cli-3.5.0-1.el8.x86_64                                                 32/146</t>
  </si>
  <si>
    <t xml:space="preserve">  Erasing          : iptables-1.8.4-15.0.1.el8.x86_64                                              33/146</t>
  </si>
  <si>
    <t xml:space="preserve">  Running scriptlet: iptables-1.8.4-15.0.1.el8.x86_64                                              33/146</t>
  </si>
  <si>
    <t xml:space="preserve">  Erasing          : libnetfilter_conntrack-1.0.6-5.el8.x86_64                                     34/146</t>
  </si>
  <si>
    <t xml:space="preserve">  Running scriptlet: libnetfilter_conntrack-1.0.6-5.el8.x86_64                                     34/146</t>
  </si>
  <si>
    <t xml:space="preserve">  Running scriptlet: unbound-libs-1.7.3-14.el8.x86_64                                              35/146</t>
  </si>
  <si>
    <t xml:space="preserve">  Erasing          : unbound-libs-1.7.3-14.el8.x86_64                                              35/146</t>
  </si>
  <si>
    <t xml:space="preserve">  Running scriptlet: rhnsd-5.0.35-3.0.1.module+el8.3.0+7814+aac1f1cb.x86_64                        36/146</t>
  </si>
  <si>
    <t xml:space="preserve">  Erasing          : rhnsd-5.0.35-3.0.1.module+el8.3.0+7814+aac1f1cb.x86_64                        36/146</t>
  </si>
  <si>
    <t xml:space="preserve">  Erasing          : rhn-check-2.8.16-13.0.3.module+el8.3.0+7814+aac1f1cb.x86_64                   37/146</t>
  </si>
  <si>
    <t xml:space="preserve">  Erasing          : dnf-plugin-spacewalk-2.8.5-11.0.2.module+el8.3.0+7814+aac1f1cb.noarch         38/146</t>
  </si>
  <si>
    <t xml:space="preserve">  Erasing          : python3-dnf-plugin-spacewalk-2.8.5-11.0.2.module+el8.3.0+7814+aac1f1cb.noa    39/146</t>
  </si>
  <si>
    <t xml:space="preserve">  Erasing          : rhn-client-tools-2.8.16-13.0.3.module+el8.3.0+7814+aac1f1cb.x86_64            40/146</t>
  </si>
  <si>
    <t xml:space="preserve">  Erasing          : python3-rhn-client-tools-2.8.16-13.0.3.module+el8.3.0+7814+aac1f1cb.x86_64    41/146</t>
  </si>
  <si>
    <t xml:space="preserve">  Erasing          : python3-rhnlib-2.8.6-8.0.1.module+el8.3.0+7814+aac1f1cb.noarch                42/146</t>
  </si>
  <si>
    <t xml:space="preserve">  Erasing          : python3-newt-0.52.20-11.el8.x86_64                                            43/146</t>
  </si>
  <si>
    <t xml:space="preserve">  Erasing          : newt-0.52.20-11.el8.x86_64                                                    44/146</t>
  </si>
  <si>
    <t xml:space="preserve">  Erasing          : python3-gobject-base-3.28.3-2.el8.x86_64                                      45/146</t>
  </si>
  <si>
    <t xml:space="preserve">  Erasing          : python3-pyOpenSSL-18.0.0-1.el8.noarch                                         46/146</t>
  </si>
  <si>
    <t xml:space="preserve">  Erasing          : python3-cryptography-2.3-3.el8.x86_64                                         47/146</t>
  </si>
  <si>
    <t xml:space="preserve">  Erasing          : python3-cffi-1.11.5-5.el8.x86_64                                              48/146</t>
  </si>
  <si>
    <t xml:space="preserve">  Erasing          : python3-pycparser-2.14-14.el8.noarch                                          49/146</t>
  </si>
  <si>
    <t xml:space="preserve">  Erasing          : python3-dbus-1.2.4-15.el8.x86_64                                              50/146</t>
  </si>
  <si>
    <t xml:space="preserve">  Erasing          : sssd-nfs-idmap-2.3.0-9.0.1.el8.x86_64                                         51/146</t>
  </si>
  <si>
    <t xml:space="preserve">  Erasing          : selinux-policy-3.14.3-54.0.1.el8.noarch                                       52/146</t>
  </si>
  <si>
    <t xml:space="preserve">  Running scriptlet: selinux-policy-3.14.3-54.0.1.el8.noarch                                       52/146</t>
  </si>
  <si>
    <t xml:space="preserve">  Erasing          : rpm-plugin-selinux-4.14.3-4.el8.x86_64                                        53/146</t>
  </si>
  <si>
    <t xml:space="preserve">  Erasing          : selinux-policy-targeted-3.14.3-54.0.1.el8.noarch                              54/146</t>
  </si>
  <si>
    <t xml:space="preserve">  Running scriptlet: selinux-policy-targeted-3.14.3-54.0.1.el8.noarch                              54/146</t>
  </si>
  <si>
    <t xml:space="preserve">  Running scriptlet: policycoreutils-2.9-9.0.1.el8.x86_64                                          55/146</t>
  </si>
  <si>
    <t xml:space="preserve">  Erasing          : policycoreutils-2.9-9.0.1.el8.x86_64                                          55/146</t>
  </si>
  <si>
    <t xml:space="preserve">  Running scriptlet: trousers-0.3.14-4.el8.x86_64                                                  56/146</t>
  </si>
  <si>
    <t xml:space="preserve">  Erasing          : trousers-0.3.14-4.el8.x86_64                                                  56/146</t>
  </si>
  <si>
    <t xml:space="preserve">  Running scriptlet: timedatex-0.5-3.el8.x86_64                                                    57/146</t>
  </si>
  <si>
    <t xml:space="preserve">  Erasing          : timedatex-0.5-3.el8.x86_64                                                    57/146</t>
  </si>
  <si>
    <t xml:space="preserve">  Running scriptlet: polkit-0.115-11.0.1.el8.x86_64                                                58/146</t>
  </si>
  <si>
    <t xml:space="preserve">  Erasing          : polkit-0.115-11.0.1.el8.x86_64                                                58/146</t>
  </si>
  <si>
    <t xml:space="preserve">  Erasing          : polkit-pkla-compat-0.1-12.el8.x86_64                                          59/146</t>
  </si>
  <si>
    <t xml:space="preserve">  Running scriptlet: pinentry-1.1.0-2.el8.x86_64                                                   60/146</t>
  </si>
  <si>
    <t xml:space="preserve">  Erasing          : pinentry-1.1.0-2.el8.x86_64                                                   60/146</t>
  </si>
  <si>
    <t xml:space="preserve">  Erasing          : libxkbcommon-0.9.1-1.el8.x86_64                                               61/146</t>
  </si>
  <si>
    <t xml:space="preserve">  Erasing          : btrfs-progs-5.4.0-1.el8.x86_64                                                62/146</t>
  </si>
  <si>
    <t xml:space="preserve">  Erasing          : xkeyboard-config-2.28-1.el8.noarch                                            63/146</t>
  </si>
  <si>
    <t xml:space="preserve">  Erasing          : python3-ply-3.9-8.el8.noarch                                                  64/146</t>
  </si>
  <si>
    <t xml:space="preserve">  Erasing          : python3-asn1crypto-0.24.0-3.el8.noarch                                        65/146</t>
  </si>
  <si>
    <t xml:space="preserve">  Erasing          : python3-idna-2.5-5.el8.noarch                                                 66/146</t>
  </si>
  <si>
    <t xml:space="preserve">  Erasing          : python3-hwdata-2.3.6-3.el8.noarch                                             67/146</t>
  </si>
  <si>
    <t xml:space="preserve">  Erasing          : kbd-legacy-2.0.4-10.el8.noarch                                                68/146</t>
  </si>
  <si>
    <t xml:space="preserve">  Erasing          : kbd-misc-2.0.4-10.el8.noarch                                                  69/146</t>
  </si>
  <si>
    <t xml:space="preserve">  Erasing          : geolite2-city-20180605-1.el8.noarch                                           70/146</t>
  </si>
  <si>
    <t xml:space="preserve">  Erasing          : geolite2-country-20180605-1.el8.noarch                                        71/146</t>
  </si>
  <si>
    <t xml:space="preserve">  Erasing          : python3-pyparsing-2.1.10-7.el8.noarch                                         72/146</t>
  </si>
  <si>
    <t xml:space="preserve">  Erasing          : python3-decorator-4.2.1-2.el8.noarch                                          73/146</t>
  </si>
  <si>
    <t xml:space="preserve">  Erasing          : python3-nftables-1:0.9.3-16.el8.x86_64                                        74/146</t>
  </si>
  <si>
    <t xml:space="preserve">  Erasing          : firewalld-filesystem-0.8.2-2.0.1.el8.noarch                                   75/146</t>
  </si>
  <si>
    <t xml:space="preserve">  Erasing          : python3-configobj-5.0.6-11.el8.noarch                                         76/146</t>
  </si>
  <si>
    <t xml:space="preserve">  Erasing          : python3-linux-procfs-0.6.2-2.el8.noarch                                       77/146</t>
  </si>
  <si>
    <t xml:space="preserve">  Erasing          : python3-pyudev-0.21.0-7.el8.noarch                                            78/146</t>
  </si>
  <si>
    <t xml:space="preserve">  Erasing          : iwl7260-firmware-999:25.30.13.0-999.5.el8.noarch                              79/146</t>
  </si>
  <si>
    <t xml:space="preserve">  Erasing          : iwl6050-firmware-999:41.28.5.1-999.5.el8.noarch                               80/146</t>
  </si>
  <si>
    <t xml:space="preserve">  Erasing          : iwl6000g2a-firmware-999:18.168.6.1-999.5.el8.noarch                           81/146</t>
  </si>
  <si>
    <t xml:space="preserve">  Erasing          : iwl6000-firmware-999:9.221.4.1-999.5.el8.noarch                               82/146</t>
  </si>
  <si>
    <t xml:space="preserve">  Erasing          : iwl5150-firmware-999:8.24.2.2-999.5.el8.noarch                                83/146</t>
  </si>
  <si>
    <t xml:space="preserve">  Erasing          : iwl5000-firmware-999:8.83.5.1_1-999.5.el8.noarch                              84/146</t>
  </si>
  <si>
    <t xml:space="preserve">  Erasing          : iwl3160-firmware-999:25.30.13.0-999.5.el8.noarch                              85/146</t>
  </si>
  <si>
    <t xml:space="preserve">  Erasing          : iwl2030-firmware-999:18.168.6.1-999.5.el8.noarch                              86/146</t>
  </si>
  <si>
    <t xml:space="preserve">  Erasing          : iwl2000-firmware-999:18.168.6.1-999.5.el8.noarch                              87/146</t>
  </si>
  <si>
    <t xml:space="preserve">  Erasing          : iwl135-firmware-999:18.168.6.1-999.5.el8.noarch                               88/146</t>
  </si>
  <si>
    <t xml:space="preserve">  Erasing          : iwl105-firmware-999:18.168.6.1-999.5.el8.noarch                               89/146</t>
  </si>
  <si>
    <t xml:space="preserve">  Erasing          : iwl1000-firmware-999:39.31.5.1-999.5.el8.noarch                               90/146</t>
  </si>
  <si>
    <t xml:space="preserve">  Erasing          : iwl100-firmware-999:39.31.5.1-999.5.el8.noarch                                91/146</t>
  </si>
  <si>
    <t xml:space="preserve">  Erasing          : crypto-policies-scripts-20200713-1.git51d1222.el8.noarch                      92/146</t>
  </si>
  <si>
    <t xml:space="preserve">  Erasing          : e2fsprogs-libs-1.45.6-1.el8.x86_64                                            93/146</t>
  </si>
  <si>
    <t xml:space="preserve">  Running scriptlet: e2fsprogs-libs-1.45.6-1.el8.x86_64                                            93/146</t>
  </si>
  <si>
    <t xml:space="preserve">  Erasing          : libsecret-0.18.6-1.el8.x86_64                                                 94/146</t>
  </si>
  <si>
    <t xml:space="preserve">  Erasing          : polkit-libs-0.115-11.0.1.el8.x86_64                                           95/146</t>
  </si>
  <si>
    <t xml:space="preserve">  Running scriptlet: polkit-libs-0.115-11.0.1.el8.x86_64                                           95/146</t>
  </si>
  <si>
    <t xml:space="preserve">  Erasing          : mozjs60-60.9.0-4.0.1.el8.x86_64                                               96/146</t>
  </si>
  <si>
    <t xml:space="preserve">  Erasing          : trousers-lib-0.3.14-4.el8.x86_64                                              97/146</t>
  </si>
  <si>
    <t xml:space="preserve">  Running scriptlet: trousers-lib-0.3.14-4.el8.x86_64                                              97/146</t>
  </si>
  <si>
    <t xml:space="preserve">  Erasing          : libselinux-utils-2.9-3.el8.x86_64                                             98/146</t>
  </si>
  <si>
    <t xml:space="preserve">  Erasing          : libnfsidmap-1:2.3.3-35.el8.x86_64                                             99/146</t>
  </si>
  <si>
    <t xml:space="preserve">  Erasing          : dbus-glib-0.110-2.el8.x86_64                                                 100/146</t>
  </si>
  <si>
    <t xml:space="preserve">  Running scriptlet: dbus-glib-0.110-2.el8.x86_64                                                 100/146</t>
  </si>
  <si>
    <t xml:space="preserve">  Erasing          : gobject-introspection-1.56.1-1.el8.x86_64                                    101/146</t>
  </si>
  <si>
    <t xml:space="preserve">  Erasing          : slang-2.3.2-3.el8.x86_64                                                     102/146</t>
  </si>
  <si>
    <t xml:space="preserve">  Erasing          : libgudev-232-4.el8.x86_64                                                    103/146</t>
  </si>
  <si>
    <t xml:space="preserve">  Erasing          : python3-dmidecode-3.12.2-15.el8.x86_64                                       104/146</t>
  </si>
  <si>
    <t xml:space="preserve">  Erasing          : python3-netifaces-0.10.6-4.el8.x86_64                                        105/146</t>
  </si>
  <si>
    <t xml:space="preserve">  Erasing          : python3-librepo-1.12.0-2.el8.x86_64                                          106/146</t>
  </si>
  <si>
    <t xml:space="preserve">  Erasing          : libevent-2.1.8-5.el8.x86_64                                                  107/146</t>
  </si>
  <si>
    <t xml:space="preserve">  Erasing          : libnfnetlink-1.0.1-13.el8.x86_64                                             108/146</t>
  </si>
  <si>
    <t xml:space="preserve">  Running scriptlet: libnfnetlink-1.0.1-13.el8.x86_64                                             108/146</t>
  </si>
  <si>
    <t xml:space="preserve">  Erasing          : libnl3-3.5.0-1.el8.x86_64                                                    109/146</t>
  </si>
  <si>
    <t xml:space="preserve">  Running scriptlet: libnl3-3.5.0-1.el8.x86_64                                                    109/146</t>
  </si>
  <si>
    <t xml:space="preserve">  Erasing          : libdaemon-0.14-15.el8.x86_64                                                 110/146</t>
  </si>
  <si>
    <t xml:space="preserve">  Erasing          : NetworkManager-libnm-1:1.26.0-8.0.1.el8.x86_64                               111/146</t>
  </si>
  <si>
    <t xml:space="preserve">  Running scriptlet: NetworkManager-libnm-1:1.26.0-8.0.1.el8.x86_64                               111/146</t>
  </si>
  <si>
    <t xml:space="preserve">  Erasing          : libndp-1.7-3.el8.x86_64                                                      112/146</t>
  </si>
  <si>
    <t xml:space="preserve">  Running scriptlet: libndp-1.7-3.el8.x86_64                                                      112/146</t>
  </si>
  <si>
    <t xml:space="preserve">  Erasing          : python3-libselinux-2.9-3.el8.x86_64                                          113/146</t>
  </si>
  <si>
    <t xml:space="preserve">  Erasing          : libsysfs-2.1.0-24.el8.x86_64                                                 114/146</t>
  </si>
  <si>
    <t xml:space="preserve">  Running scriptlet: libsysfs-2.1.0-24.el8.x86_64                                                 114/146</t>
  </si>
  <si>
    <t xml:space="preserve">  Erasing          : libtalloc-2.3.1-2.el8.x86_64                                                 115/146</t>
  </si>
  <si>
    <t xml:space="preserve">  Erasing          : python3-urwid-1.3.1-4.el8.x86_64                                             116/146</t>
  </si>
  <si>
    <t xml:space="preserve">  Erasing          : ipset-libs-7.1-1.el8.x86_64                                                  117/146</t>
  </si>
  <si>
    <t xml:space="preserve">  Running scriptlet: ipset-libs-7.1-1.el8.x86_64                                                  117/146</t>
  </si>
  <si>
    <t xml:space="preserve">  Erasing          : python3-kmod-0.9-20.el8.x86_64                                               118/146</t>
  </si>
  <si>
    <t xml:space="preserve">  Erasing          : usermode-1.113-1.el8.x86_64                                                  119/146</t>
  </si>
  <si>
    <t xml:space="preserve">  Erasing          : authselect-libs-1.2.1-2.el8.x86_64                                           120/146</t>
  </si>
  <si>
    <t xml:space="preserve">  Erasing          : libsss_idmap-2.3.0-9.0.1.el8.x86_64                                          121/146</t>
  </si>
  <si>
    <t xml:space="preserve">  Running scriptlet: libsss_idmap-2.3.0-9.0.1.el8.x86_64                                          121/146</t>
  </si>
  <si>
    <t xml:space="preserve">  Erasing          : libsss_nss_idmap-2.3.0-9.0.1.el8.x86_64                                      122/146</t>
  </si>
  <si>
    <t xml:space="preserve">  Running scriptlet: libsss_nss_idmap-2.3.0-9.0.1.el8.x86_64                                      122/146</t>
  </si>
  <si>
    <t xml:space="preserve">  Erasing          : fuse-libs-2.9.7-12.0.2.el8.x86_64                                            123/146</t>
  </si>
  <si>
    <t xml:space="preserve">  Running scriptlet: fuse-libs-2.9.7-12.0.2.el8.x86_64                                            123/146</t>
  </si>
  <si>
    <t xml:space="preserve">  Erasing          : libss-1.45.6-1.el8.x86_64                                                    124/146</t>
  </si>
  <si>
    <t xml:space="preserve">  Running scriptlet: libss-1.45.6-1.el8.x86_64                                                    124/146</t>
  </si>
  <si>
    <t xml:space="preserve">  Erasing          : libtdb-1.4.3-1.el8.x86_64                                                    125/146</t>
  </si>
  <si>
    <t xml:space="preserve">  Running scriptlet: libtdb-1.4.3-1.el8.x86_64                                                    125/146</t>
  </si>
  <si>
    <t xml:space="preserve">  Erasing          : libbasicobjects-0.1.1-39.el8.x86_64                                          126/146</t>
  </si>
  <si>
    <t xml:space="preserve">  Erasing          : libcollection-0.7.0-39.el8.x86_64                                            127/146</t>
  </si>
  <si>
    <t xml:space="preserve">  Erasing          : libpath_utils-0.2.1-39.el8.x86_64                                            128/146</t>
  </si>
  <si>
    <t xml:space="preserve">  Erasing          : libref_array-0.1.5-39.el8.x86_64                                             129/146</t>
  </si>
  <si>
    <t xml:space="preserve">  Erasing          : python3-perf-4.18.0-240.el8.x86_64                                           130/146</t>
  </si>
  <si>
    <t xml:space="preserve">  Erasing          : python3-schedutils-0.6-6.el8.x86_64                                          131/146</t>
  </si>
  <si>
    <t xml:space="preserve">  Erasing          : c-ares-1.13.0-5.el8.x86_64                                                   132/146</t>
  </si>
  <si>
    <t xml:space="preserve">  Running scriptlet: c-ares-1.13.0-5.el8.x86_64                                                   132/146</t>
  </si>
  <si>
    <t xml:space="preserve">  Erasing          : libdhash-0.5.0-39.el8.x86_64                                                 133/146</t>
  </si>
  <si>
    <t xml:space="preserve">  Erasing          : libsss_autofs-2.3.0-9.0.1.el8.x86_64                                         134/146</t>
  </si>
  <si>
    <t xml:space="preserve">  Erasing          : libsss_sudo-2.3.0-9.0.1.el8.x86_64                                           135/146</t>
  </si>
  <si>
    <t xml:space="preserve">  Running scriptlet: libsss_sudo-2.3.0-9.0.1.el8.x86_64                                           135/146</t>
  </si>
  <si>
    <t xml:space="preserve">  Erasing          : shared-mime-info-1.9-3.el8.x86_64                                            136/146</t>
  </si>
  <si>
    <t xml:space="preserve">  Erasing          : rpm-plugin-systemd-inhibit-4.14.3-4.el8.x86_64                               137/146</t>
  </si>
  <si>
    <t xml:space="preserve">  Erasing          : prefixdevname-0.1.0-6.el8.x86_64                                             138/146</t>
  </si>
  <si>
    <t xml:space="preserve">  Erasing          : pigz-2.4-4.el8.x86_64                                                        139/146</t>
  </si>
  <si>
    <t xml:space="preserve">  Running scriptlet: parted-3.2-38.0.1.el8.x86_64                                                 140/146</t>
  </si>
  <si>
    <t xml:space="preserve">  Erasing          : parted-3.2-38.0.1.el8.x86_64                                                 140/146</t>
  </si>
  <si>
    <t xml:space="preserve">  Erasing          : nvme-cli-1.12-2.el8.x86_64                                                   141/146</t>
  </si>
  <si>
    <t xml:space="preserve">  Running scriptlet: nvme-cli-1.12-2.el8.x86_64                                                   141/146</t>
  </si>
  <si>
    <t xml:space="preserve">  Erasing          : memstrack-0.1.11-1.el8.x86_64                                                142/146</t>
  </si>
  <si>
    <t xml:space="preserve">  Erasing          : kpartx-0.8.4-5.el8.x86_64                                                    143/146</t>
  </si>
  <si>
    <t xml:space="preserve">  Running scriptlet: iprutils-2.4.19-1.el8.x86_64                                                 144/146</t>
  </si>
  <si>
    <t xml:space="preserve">  Erasing          : iprutils-2.4.19-1.el8.x86_64                                                 144/146</t>
  </si>
  <si>
    <t xml:space="preserve">  Erasing          : elfutils-debuginfod-client-0.180-1.el8.x86_64                                145/146</t>
  </si>
  <si>
    <t xml:space="preserve">  Erasing          : bcache-tools-1.0.8-3.101.0.1.el8.x86_64                                      146/146</t>
  </si>
  <si>
    <t xml:space="preserve">  Running scriptlet: bcache-tools-1.0.8-3.101.0.1.el8.x86_64                                      146/146</t>
  </si>
  <si>
    <t xml:space="preserve">  Verifying        : NetworkManager-1:1.26.0-8.0.1.el8.x86_64                                       1/146</t>
  </si>
  <si>
    <t xml:space="preserve">  Verifying        : NetworkManager-libnm-1:1.26.0-8.0.1.el8.x86_64                                 2/146</t>
  </si>
  <si>
    <t xml:space="preserve">  Verifying        : NetworkManager-team-1:1.26.0-8.0.1.el8.x86_64                                  3/146</t>
  </si>
  <si>
    <t xml:space="preserve">  Verifying        : NetworkManager-tui-1:1.26.0-8.0.1.el8.x86_64                                   4/146</t>
  </si>
  <si>
    <t xml:space="preserve">  Verifying        : authselect-1.2.1-2.el8.x86_64                                                  5/146</t>
  </si>
  <si>
    <t xml:space="preserve">  Verifying        : authselect-libs-1.2.1-2.el8.x86_64                                             6/146</t>
  </si>
  <si>
    <t xml:space="preserve">  Verifying        : bcache-tools-1.0.8-3.101.0.1.el8.x86_64                                        7/146</t>
  </si>
  <si>
    <t xml:space="preserve">  Verifying        : btrfs-progs-5.4.0-1.el8.x86_64                                                 8/146</t>
  </si>
  <si>
    <t xml:space="preserve">  Verifying        : c-ares-1.13.0-5.el8.x86_64                                                     9/146</t>
  </si>
  <si>
    <t xml:space="preserve">  Verifying        : crypto-policies-scripts-20200713-1.git51d1222.el8.noarch                      10/146</t>
  </si>
  <si>
    <t xml:space="preserve">  Verifying        : dbus-glib-0.110-2.el8.x86_64                                                  11/146</t>
  </si>
  <si>
    <t xml:space="preserve">  Verifying        : dnf-plugin-spacewalk-2.8.5-11.0.2.module+el8.3.0+7814+aac1f1cb.noarch         12/146</t>
  </si>
  <si>
    <t xml:space="preserve">  Verifying        : e2fsprogs-1.45.6-1.el8.x86_64                                                 13/146</t>
  </si>
  <si>
    <t xml:space="preserve">  Verifying        : e2fsprogs-libs-1.45.6-1.el8.x86_64                                            14/146</t>
  </si>
  <si>
    <t xml:space="preserve">  Verifying        : elfutils-debuginfod-client-0.180-1.el8.x86_64                                 15/146</t>
  </si>
  <si>
    <t xml:space="preserve">  Verifying        : firewalld-0.8.2-2.0.1.el8.noarch                                              16/146</t>
  </si>
  <si>
    <t xml:space="preserve">  Verifying        : firewalld-filesystem-0.8.2-2.0.1.el8.noarch                                   17/146</t>
  </si>
  <si>
    <t xml:space="preserve">  Verifying        : fuse-libs-2.9.7-12.0.2.el8.x86_64                                             18/146</t>
  </si>
  <si>
    <t xml:space="preserve">  Verifying        : geolite2-city-20180605-1.el8.noarch                                           19/146</t>
  </si>
  <si>
    <t xml:space="preserve">  Verifying        : geolite2-country-20180605-1.el8.noarch                                        20/146</t>
  </si>
  <si>
    <t xml:space="preserve">  Verifying        : gobject-introspection-1.56.1-1.el8.x86_64                                     21/146</t>
  </si>
  <si>
    <t xml:space="preserve">  Verifying        : iprutils-2.4.19-1.el8.x86_64                                                  22/146</t>
  </si>
  <si>
    <t xml:space="preserve">  Verifying        : ipset-7.1-1.el8.x86_64                                                        23/146</t>
  </si>
  <si>
    <t xml:space="preserve">  Verifying        : ipset-libs-7.1-1.el8.x86_64                                                   24/146</t>
  </si>
  <si>
    <t xml:space="preserve">  Verifying        : iptables-1.8.4-15.0.1.el8.x86_64                                              25/146</t>
  </si>
  <si>
    <t xml:space="preserve">  Verifying        : iptables-ebtables-1.8.4-15.0.1.el8.x86_64                                     26/146</t>
  </si>
  <si>
    <t xml:space="preserve">  Verifying        : iwl100-firmware-999:39.31.5.1-999.5.el8.noarch                                27/146</t>
  </si>
  <si>
    <t xml:space="preserve">  Verifying        : iwl1000-firmware-999:39.31.5.1-999.5.el8.noarch                               28/146</t>
  </si>
  <si>
    <t xml:space="preserve">  Verifying        : iwl105-firmware-999:18.168.6.1-999.5.el8.noarch                               29/146</t>
  </si>
  <si>
    <t xml:space="preserve">  Verifying        : iwl135-firmware-999:18.168.6.1-999.5.el8.noarch                               30/146</t>
  </si>
  <si>
    <t xml:space="preserve">  Verifying        : iwl2000-firmware-999:18.168.6.1-999.5.el8.noarch                              31/146</t>
  </si>
  <si>
    <t xml:space="preserve">  Verifying        : iwl2030-firmware-999:18.168.6.1-999.5.el8.noarch                              32/146</t>
  </si>
  <si>
    <t xml:space="preserve">  Verifying        : iwl3160-firmware-999:25.30.13.0-999.5.el8.noarch                              33/146</t>
  </si>
  <si>
    <t xml:space="preserve">  Verifying        : iwl5000-firmware-999:8.83.5.1_1-999.5.el8.noarch                              34/146</t>
  </si>
  <si>
    <t xml:space="preserve">  Verifying        : iwl5150-firmware-999:8.24.2.2-999.5.el8.noarch                                35/146</t>
  </si>
  <si>
    <t xml:space="preserve">  Verifying        : iwl6000-firmware-999:9.221.4.1-999.5.el8.noarch                               36/146</t>
  </si>
  <si>
    <t xml:space="preserve">  Verifying        : iwl6000g2a-firmware-999:18.168.6.1-999.5.el8.noarch                           37/146</t>
  </si>
  <si>
    <t xml:space="preserve">  Verifying        : iwl6050-firmware-999:41.28.5.1-999.5.el8.noarch                               38/146</t>
  </si>
  <si>
    <t xml:space="preserve">  Verifying        : iwl7260-firmware-999:25.30.13.0-999.5.el8.noarch                              39/146</t>
  </si>
  <si>
    <t xml:space="preserve">  Verifying        : kbd-2.0.4-10.el8.x86_64                                                       40/146</t>
  </si>
  <si>
    <t xml:space="preserve">  Verifying        : kbd-legacy-2.0.4-10.el8.noarch                                                41/146</t>
  </si>
  <si>
    <t xml:space="preserve">  Verifying        : kbd-misc-2.0.4-10.el8.noarch                                                  42/146</t>
  </si>
  <si>
    <t xml:space="preserve">  Verifying        : kpartx-0.8.4-5.el8.x86_64                                                     43/146</t>
  </si>
  <si>
    <t xml:space="preserve">  Verifying        : libbasicobjects-0.1.1-39.el8.x86_64                                           44/146</t>
  </si>
  <si>
    <t xml:space="preserve">  Verifying        : libcollection-0.7.0-39.el8.x86_64                                             45/146</t>
  </si>
  <si>
    <t xml:space="preserve">  Verifying        : libdaemon-0.14-15.el8.x86_64                                                  46/146</t>
  </si>
  <si>
    <t xml:space="preserve">  Verifying        : libdhash-0.5.0-39.el8.x86_64                                                  47/146</t>
  </si>
  <si>
    <t xml:space="preserve">  Verifying        : libevent-2.1.8-5.el8.x86_64                                                   48/146</t>
  </si>
  <si>
    <t xml:space="preserve">  Verifying        : libgudev-232-4.el8.x86_64                                                     49/146</t>
  </si>
  <si>
    <t xml:space="preserve">  Verifying        : libini_config-1.3.1-39.el8.x86_64                                             50/146</t>
  </si>
  <si>
    <t xml:space="preserve">  Verifying        : libldb-2.1.3-2.el8.x86_64                                                     51/146</t>
  </si>
  <si>
    <t xml:space="preserve">  Verifying        : libmaxminddb-1.2.0-10.el8.x86_64                                              52/146</t>
  </si>
  <si>
    <t xml:space="preserve">  Verifying        : libndp-1.7-3.el8.x86_64                                                       53/146</t>
  </si>
  <si>
    <t xml:space="preserve">  Verifying        : libnetfilter_conntrack-1.0.6-5.el8.x86_64                                     54/146</t>
  </si>
  <si>
    <t xml:space="preserve">  Verifying        : libnfnetlink-1.0.1-13.el8.x86_64                                              55/146</t>
  </si>
  <si>
    <t xml:space="preserve">  Verifying        : libnfsidmap-1:2.3.3-35.el8.x86_64                                             56/146</t>
  </si>
  <si>
    <t xml:space="preserve">  Verifying        : libnl3-3.5.0-1.el8.x86_64                                                     57/146</t>
  </si>
  <si>
    <t xml:space="preserve">  Verifying        : libnl3-cli-3.5.0-1.el8.x86_64                                                 58/146</t>
  </si>
  <si>
    <t xml:space="preserve">  Verifying        : libpath_utils-0.2.1-39.el8.x86_64                                             59/146</t>
  </si>
  <si>
    <t xml:space="preserve">  Verifying        : libref_array-0.1.5-39.el8.x86_64                                              60/146</t>
  </si>
  <si>
    <t xml:space="preserve">  Verifying        : libsecret-0.18.6-1.el8.x86_64                                                 61/146</t>
  </si>
  <si>
    <t xml:space="preserve">  Verifying        : libselinux-utils-2.9-3.el8.x86_64                                             62/146</t>
  </si>
  <si>
    <t xml:space="preserve">  Verifying        : libss-1.45.6-1.el8.x86_64                                                     63/146</t>
  </si>
  <si>
    <t xml:space="preserve">  Verifying        : libsss_autofs-2.3.0-9.0.1.el8.x86_64                                          64/146</t>
  </si>
  <si>
    <t xml:space="preserve">  Verifying        : libsss_certmap-2.3.0-9.0.1.el8.x86_64                                         65/146</t>
  </si>
  <si>
    <t xml:space="preserve">  Verifying        : libsss_idmap-2.3.0-9.0.1.el8.x86_64                                           66/146</t>
  </si>
  <si>
    <t xml:space="preserve">  Verifying        : libsss_nss_idmap-2.3.0-9.0.1.el8.x86_64                                       67/146</t>
  </si>
  <si>
    <t xml:space="preserve">  Verifying        : libsss_sudo-2.3.0-9.0.1.el8.x86_64                                            68/146</t>
  </si>
  <si>
    <t xml:space="preserve">  Verifying        : libsysfs-2.1.0-24.el8.x86_64                                                  69/146</t>
  </si>
  <si>
    <t xml:space="preserve">  Verifying        : libtalloc-2.3.1-2.el8.x86_64                                                  70/146</t>
  </si>
  <si>
    <t xml:space="preserve">  Verifying        : libtdb-1.4.3-1.el8.x86_64                                                     71/146</t>
  </si>
  <si>
    <t xml:space="preserve">  Verifying        : libteam-1.31-2.el8.x86_64                                                     72/146</t>
  </si>
  <si>
    <t xml:space="preserve">  Verifying        : libtevent-0.10.2-2.el8.x86_64                                                 73/146</t>
  </si>
  <si>
    <t xml:space="preserve">  Verifying        : libxkbcommon-0.9.1-1.el8.x86_64                                               74/146</t>
  </si>
  <si>
    <t xml:space="preserve">  Verifying        : memstrack-0.1.11-1.el8.x86_64                                                 75/146</t>
  </si>
  <si>
    <t xml:space="preserve">  Verifying        : mozjs60-60.9.0-4.0.1.el8.x86_64                                               76/146</t>
  </si>
  <si>
    <t xml:space="preserve">  Verifying        : newt-0.52.20-11.el8.x86_64                                                    77/146</t>
  </si>
  <si>
    <t xml:space="preserve">  Verifying        : nvme-cli-1.12-2.el8.x86_64                                                    78/146</t>
  </si>
  <si>
    <t xml:space="preserve">  Verifying        : nvmetcli-0.6-2.el8.noarch                                                     79/146</t>
  </si>
  <si>
    <t xml:space="preserve">  Verifying        : parted-3.2-38.0.1.el8.x86_64                                                  80/146</t>
  </si>
  <si>
    <t xml:space="preserve">  Verifying        : pigz-2.4-4.el8.x86_64                                                         81/146</t>
  </si>
  <si>
    <t xml:space="preserve">  Verifying        : pinentry-1.1.0-2.el8.x86_64                                                   82/146</t>
  </si>
  <si>
    <t xml:space="preserve">  Verifying        : policycoreutils-2.9-9.0.1.el8.x86_64                                          83/146</t>
  </si>
  <si>
    <t xml:space="preserve">  Verifying        : polkit-0.115-11.0.1.el8.x86_64                                                84/146</t>
  </si>
  <si>
    <t xml:space="preserve">  Verifying        : polkit-libs-0.115-11.0.1.el8.x86_64                                           85/146</t>
  </si>
  <si>
    <t xml:space="preserve">  Verifying        : polkit-pkla-compat-0.1-12.el8.x86_64                                          86/146</t>
  </si>
  <si>
    <t xml:space="preserve">  Verifying        : prefixdevname-0.1.0-6.el8.x86_64                                              87/146</t>
  </si>
  <si>
    <t xml:space="preserve">  Verifying        : python3-asn1crypto-0.24.0-3.el8.noarch                                        88/146</t>
  </si>
  <si>
    <t xml:space="preserve">  Verifying        : python3-cffi-1.11.5-5.el8.x86_64                                              89/146</t>
  </si>
  <si>
    <t xml:space="preserve">  Verifying        : python3-configobj-5.0.6-11.el8.noarch                                         90/146</t>
  </si>
  <si>
    <t xml:space="preserve">  Verifying        : python3-configshell-1:1.1.28-1.0.1.el8.noarch                                 91/146</t>
  </si>
  <si>
    <t xml:space="preserve">  Verifying        : python3-cryptography-2.3-3.el8.x86_64                                         92/146</t>
  </si>
  <si>
    <t xml:space="preserve">  Verifying        : python3-dbus-1.2.4-15.el8.x86_64                                              93/146</t>
  </si>
  <si>
    <t xml:space="preserve">  Verifying        : python3-decorator-4.2.1-2.el8.noarch                                          94/146</t>
  </si>
  <si>
    <t xml:space="preserve">  Verifying        : python3-dmidecode-3.12.2-15.el8.x86_64                                        95/146</t>
  </si>
  <si>
    <t xml:space="preserve">  Verifying        : python3-dnf-plugin-spacewalk-2.8.5-11.0.2.module+el8.3.0+7814+aac1f1cb.noa    96/146</t>
  </si>
  <si>
    <t xml:space="preserve">  Verifying        : python3-firewall-0.8.2-2.0.1.el8.noarch                                       97/146</t>
  </si>
  <si>
    <t xml:space="preserve">  Verifying        : python3-gobject-base-3.28.3-2.el8.x86_64                                      98/146</t>
  </si>
  <si>
    <t xml:space="preserve">  Verifying        : python3-hwdata-2.3.6-3.el8.noarch                                             99/146</t>
  </si>
  <si>
    <t xml:space="preserve">  Verifying        : python3-idna-2.5-5.el8.noarch                                                100/146</t>
  </si>
  <si>
    <t xml:space="preserve">  Verifying        : python3-kmod-0.9-20.el8.x86_64                                               101/146</t>
  </si>
  <si>
    <t xml:space="preserve">  Verifying        : python3-librepo-1.12.0-2.el8.x86_64                                          102/146</t>
  </si>
  <si>
    <t xml:space="preserve">  Verifying        : python3-libselinux-2.9-3.el8.x86_64                                          103/146</t>
  </si>
  <si>
    <t xml:space="preserve">  Verifying        : python3-linux-procfs-0.6.2-2.el8.noarch                                      104/146</t>
  </si>
  <si>
    <t xml:space="preserve">  Verifying        : python3-netifaces-0.10.6-4.el8.x86_64                                        105/146</t>
  </si>
  <si>
    <t xml:space="preserve">  Verifying        : python3-newt-0.52.20-11.el8.x86_64                                           106/146</t>
  </si>
  <si>
    <t xml:space="preserve">  Verifying        : python3-nftables-1:0.9.3-16.el8.x86_64                                       107/146</t>
  </si>
  <si>
    <t xml:space="preserve">  Verifying        : python3-perf-4.18.0-240.el8.x86_64                                           108/146</t>
  </si>
  <si>
    <t xml:space="preserve">  Verifying        : python3-ply-3.9-8.el8.noarch                                                 109/146</t>
  </si>
  <si>
    <t xml:space="preserve">  Verifying        : python3-pyOpenSSL-18.0.0-1.el8.noarch                                        110/146</t>
  </si>
  <si>
    <t xml:space="preserve">  Verifying        : python3-pycparser-2.14-14.el8.noarch                                         111/146</t>
  </si>
  <si>
    <t xml:space="preserve">  Verifying        : python3-pyparsing-2.1.10-7.el8.noarch                                        112/146</t>
  </si>
  <si>
    <t xml:space="preserve">  Verifying        : python3-pyudev-0.21.0-7.el8.noarch                                           113/146</t>
  </si>
  <si>
    <t xml:space="preserve">  Verifying        : python3-rhn-check-2.8.16-13.0.3.module+el8.3.0+7814+aac1f1cb.x86_64          114/146</t>
  </si>
  <si>
    <t xml:space="preserve">  Verifying        : python3-rhn-client-tools-2.8.16-13.0.3.module+el8.3.0+7814+aac1f1cb.x86_64   115/146</t>
  </si>
  <si>
    <t xml:space="preserve">  Verifying        : python3-rhn-setup-2.8.16-13.0.3.module+el8.3.0+7814+aac1f1cb.x86_64          116/146</t>
  </si>
  <si>
    <t xml:space="preserve">  Verifying        : python3-rhnlib-2.8.6-8.0.1.module+el8.3.0+7814+aac1f1cb.noarch               117/146</t>
  </si>
  <si>
    <t xml:space="preserve">  Verifying        : python3-schedutils-0.6-6.el8.x86_64                                          118/146</t>
  </si>
  <si>
    <t xml:space="preserve">  Verifying        : python3-slip-0.6.4-11.el8.noarch                                             119/146</t>
  </si>
  <si>
    <t xml:space="preserve">  Verifying        : python3-slip-dbus-0.6.4-11.el8.noarch                                        120/146</t>
  </si>
  <si>
    <t xml:space="preserve">  Verifying        : python3-unbound-1.7.3-14.el8.x86_64                                          121/146</t>
  </si>
  <si>
    <t xml:space="preserve">  Verifying        : python3-urwid-1.3.1-4.el8.x86_64                                             122/146</t>
  </si>
  <si>
    <t xml:space="preserve">  Verifying        : rhn-check-2.8.16-13.0.3.module+el8.3.0+7814+aac1f1cb.x86_64                  123/146</t>
  </si>
  <si>
    <t xml:space="preserve">  Verifying        : rhn-client-tools-2.8.16-13.0.3.module+el8.3.0+7814+aac1f1cb.x86_64           124/146</t>
  </si>
  <si>
    <t xml:space="preserve">  Verifying        : rhn-setup-2.8.16-13.0.3.module+el8.3.0+7814+aac1f1cb.x86_64                  125/146</t>
  </si>
  <si>
    <t xml:space="preserve">  Verifying        : rhnlib-2.8.6-8.0.1.module+el8.3.0+7814+aac1f1cb.noarch                       126/146</t>
  </si>
  <si>
    <t xml:space="preserve">  Verifying        : rhnsd-5.0.35-3.0.1.module+el8.3.0+7814+aac1f1cb.x86_64                       127/146</t>
  </si>
  <si>
    <t xml:space="preserve">  Verifying        : rng-tools-6.8-3.el8.x86_64                                                   128/146</t>
  </si>
  <si>
    <t xml:space="preserve">  Verifying        : rpm-plugin-selinux-4.14.3-4.el8.x86_64                                       129/146</t>
  </si>
  <si>
    <t xml:space="preserve">  Verifying        : rpm-plugin-systemd-inhibit-4.14.3-4.el8.x86_64                               130/146</t>
  </si>
  <si>
    <t xml:space="preserve">  Verifying        : selinux-policy-3.14.3-54.0.1.el8.noarch                                      131/146</t>
  </si>
  <si>
    <t xml:space="preserve">  Verifying        : selinux-policy-targeted-3.14.3-54.0.1.el8.noarch                             132/146</t>
  </si>
  <si>
    <t xml:space="preserve">  Verifying        : shared-mime-info-1.9-3.el8.x86_64                                            133/146</t>
  </si>
  <si>
    <t xml:space="preserve">  Verifying        : slang-2.3.2-3.el8.x86_64                                                     134/146</t>
  </si>
  <si>
    <t xml:space="preserve">  Verifying        : sssd-client-2.3.0-9.0.1.el8.x86_64                                           135/146</t>
  </si>
  <si>
    <t xml:space="preserve">  Verifying        : sssd-common-2.3.0-9.0.1.el8.x86_64                                           136/146</t>
  </si>
  <si>
    <t xml:space="preserve">  Verifying        : sssd-kcm-2.3.0-9.0.1.el8.x86_64                                              137/146</t>
  </si>
  <si>
    <t xml:space="preserve">  Verifying        : sssd-nfs-idmap-2.3.0-9.0.1.el8.x86_64                                        138/146</t>
  </si>
  <si>
    <t xml:space="preserve">  Verifying        : teamd-1.31-2.el8.x86_64                                                      139/146</t>
  </si>
  <si>
    <t xml:space="preserve">  Verifying        : timedatex-0.5-3.el8.x86_64                                                   140/146</t>
  </si>
  <si>
    <t xml:space="preserve">  Verifying        : trousers-0.3.14-4.el8.x86_64                                                 141/146</t>
  </si>
  <si>
    <t xml:space="preserve">  Verifying        : trousers-lib-0.3.14-4.el8.x86_64                                             142/146</t>
  </si>
  <si>
    <t xml:space="preserve">  Verifying        : tuned-2.14.0-3.0.1.el8.noarch                                                143/146</t>
  </si>
  <si>
    <t xml:space="preserve">  Verifying        : unbound-libs-1.7.3-14.el8.x86_64                                             144/146</t>
  </si>
  <si>
    <t xml:space="preserve">  Verifying        : usermode-1.113-1.el8.x86_64                                                  145/146</t>
  </si>
  <si>
    <t xml:space="preserve">  Verifying        : xkeyboard-config-2.28-1.el8.noarch                                           146/146</t>
  </si>
  <si>
    <t>sudo sed -i -e 's/rd.luks.uuid=luks-/luks.name=luks-root rd.luks.uuid=/' /etc/default/grub</t>
    <phoneticPr fontId="1"/>
  </si>
  <si>
    <t>sudo sed -i -e "s/rhgb quiet/rd.neednet=1 bond=bond0:eth0,eth2:mode=active-backup:1500 ip=$IP::$DGW:$PREFIX:$HN:bond0:none/" /etc/default/grub</t>
    <phoneticPr fontId="1"/>
  </si>
  <si>
    <t>&gt; disabled arp-ethers.service</t>
  </si>
  <si>
    <t>&gt; disabled ledmon.service</t>
  </si>
  <si>
    <t>&gt; disabled psacct.service</t>
  </si>
  <si>
    <t>&gt; enabled atd.service</t>
  </si>
  <si>
    <t>&gt; enabled mcelog.service</t>
  </si>
  <si>
    <t>&gt; enabled smartd.service</t>
  </si>
  <si>
    <t>&gt; disabled bmc-watchdog.service</t>
  </si>
  <si>
    <t>&gt; disabled fancontrol.service</t>
  </si>
  <si>
    <t>&gt; disabled httpd.service</t>
  </si>
  <si>
    <t>&gt; disabled httpd.socket</t>
  </si>
  <si>
    <t>&gt; disabled httpd@.service</t>
  </si>
  <si>
    <t>&gt; disabled ipmi.service</t>
  </si>
  <si>
    <t>&gt; disabled ipmidetectd.service</t>
  </si>
  <si>
    <t>&gt; disabled ipmievd.service</t>
  </si>
  <si>
    <t>&gt; disabled ipmiseld.service</t>
  </si>
  <si>
    <t>&gt; disabled postgresql.service</t>
  </si>
  <si>
    <t>&gt; disabled postgresql@.service</t>
  </si>
  <si>
    <t>&gt; disabled powertop.service</t>
  </si>
  <si>
    <t>&gt; disabled rdma.service</t>
  </si>
  <si>
    <t>&gt; disabled rrdcached.service</t>
  </si>
  <si>
    <t>&gt; disabled rrdcached.socket</t>
  </si>
  <si>
    <t>&gt; disabled sensord.service</t>
  </si>
  <si>
    <t>&gt; disabled watchdog-ping.service</t>
  </si>
  <si>
    <t>&gt; disabled watchdog.service</t>
  </si>
  <si>
    <t>&gt; enabled lm_sensors.service</t>
  </si>
  <si>
    <t>&gt; static htcacheclean.service</t>
  </si>
  <si>
    <t>&gt; static httpd-init.service</t>
  </si>
  <si>
    <t>&gt; static rdma-hw.target</t>
  </si>
  <si>
    <t>&gt; static rdma-load-modules@.service</t>
  </si>
  <si>
    <t>&gt; static rdma-ndd.service</t>
  </si>
  <si>
    <t>DNS1=8.8.8.8</t>
  </si>
  <si>
    <t>DNS2=8.8.4.4</t>
  </si>
  <si>
    <t>DOMAIN=example.com</t>
  </si>
  <si>
    <t>MTU=1500</t>
  </si>
  <si>
    <t>BOND1_IP=10.28.88.101</t>
  </si>
  <si>
    <t>BOND1_PREFIX=24</t>
  </si>
  <si>
    <t>BOND0_BONDING_OPTS="resend_igmp=1 updelay=0 use_carrier=1 miimon=100 downdelay=0 xmit_hash_policy=0"</t>
  </si>
  <si>
    <t>BOND0_BONDING_OPTS="$BOND0_BONDING_OPTS primary_reselect=0 fail_over_mac=0 arp_validate=0"</t>
  </si>
  <si>
    <t>BOND0_BONDING_OPTS="$BOND0_BONDING_OPTS mode=active-backup primary=eth0"</t>
  </si>
  <si>
    <t>BOND0_BONDING_OPTS="$BOND0_BONDING_OPTS arp_interval=0 ad_select=0"</t>
  </si>
  <si>
    <t>echo $BOND0_BONDING_OPTS</t>
  </si>
  <si>
    <t>BOND1_BONDING_OPTS="resend_igmp=1 updelay=0 use_carrier=1 miimon=100 downdelay=0 xmit_hash_policy=0"</t>
  </si>
  <si>
    <t>BOND1_BONDING_OPTS="$BOND1_BONDING_OPTS primary_reselect=0 fail_over_mac=0 arp_validate=0"</t>
  </si>
  <si>
    <t>BOND1_BONDING_OPTS="$BOND1_BONDING_OPTS mode=active-backup primary=eth1"</t>
  </si>
  <si>
    <t>BOND1_BONDING_OPTS="$BOND1_BONDING_OPTS arp_interval=0 ad_select=0"</t>
  </si>
  <si>
    <t>echo $BOND1_BONDING_OPTS</t>
  </si>
  <si>
    <t>cat &lt;&lt; EOF | sudo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</si>
  <si>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</si>
  <si>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</si>
  <si>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</si>
  <si>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</si>
  <si>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</si>
  <si>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</si>
  <si>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</si>
  <si>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</si>
  <si>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</si>
  <si>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</si>
  <si>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</si>
  <si>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</si>
  <si>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PEERROUTES=no</t>
  </si>
  <si>
    <t>IPV4_FAILURE_FATAL=yes</t>
  </si>
  <si>
    <t>IPV6INIT=no</t>
  </si>
  <si>
    <t>IPV6_AUTOCONF=no</t>
  </si>
  <si>
    <t>IPV6_DEFROUTE=no</t>
  </si>
  <si>
    <t>IPV6_PEERDNS=no</t>
  </si>
  <si>
    <t>IPV6_PEERROUTES=no</t>
  </si>
  <si>
    <t>IPV6_FAILURE_FATAL=no</t>
  </si>
  <si>
    <t>MULTI_CONNECT=1</t>
  </si>
  <si>
    <t>DEVTIMEOUT=60</t>
  </si>
  <si>
    <t>NM_CONTROLLED=no</t>
  </si>
  <si>
    <t>IPADDR=$IP</t>
  </si>
  <si>
    <t>PREFIX=$PREFIX</t>
  </si>
  <si>
    <t>GATEWAY=$DGW</t>
  </si>
  <si>
    <t>DNS1=$DNS1</t>
  </si>
  <si>
    <t>DNS2=$DNS2</t>
  </si>
  <si>
    <t>DOMAIN=$DOMAIN</t>
  </si>
  <si>
    <t>MTU=$MTU</t>
  </si>
  <si>
    <t>cat &lt;&lt; EOF | sudo tee /etc/sysconfig/network-scripts/ifcfg-bond1</t>
  </si>
  <si>
    <t>DEVICE=bond1</t>
  </si>
  <si>
    <t>NAME=bond1</t>
  </si>
  <si>
    <t>BONDING_OPTS="$BOND1_BONDING_OPTS"</t>
  </si>
  <si>
    <t>DEFROUTE=no</t>
  </si>
  <si>
    <t>IPADDR=$BOND1_IP</t>
  </si>
  <si>
    <t>PREFIX=$BOND1_PREFIX</t>
  </si>
  <si>
    <t>cat &lt;&lt; EOF | sudo tee /etc/sysconfig/network-scripts/ifcfg-eth0</t>
  </si>
  <si>
    <t>DEVICE=eth0</t>
  </si>
  <si>
    <t>NAME=eth0</t>
  </si>
  <si>
    <t>TYPE=Ethernet</t>
  </si>
  <si>
    <t>MASTER=bond0</t>
  </si>
  <si>
    <t>SLAVE=yes</t>
  </si>
  <si>
    <t>cat &lt;&lt; EOF | sudo tee /etc/sysconfig/network-scripts/ifcfg-eth2</t>
  </si>
  <si>
    <t>DEVICE=eth2</t>
  </si>
  <si>
    <t>NAME=eth2</t>
  </si>
  <si>
    <t>cat &lt;&lt; EOF | sudo tee /etc/sysconfig/network-scripts/ifcfg-eth1</t>
  </si>
  <si>
    <t>DEVICE=eth1</t>
  </si>
  <si>
    <t>NAME=eth1</t>
  </si>
  <si>
    <t>MASTER=bond1</t>
  </si>
  <si>
    <t>cat &lt;&lt; EOF | sudo tee /etc/sysconfig/network-scripts/ifcfg-eth3</t>
  </si>
  <si>
    <t>DEVICE=eth3</t>
  </si>
  <si>
    <t>NAME=eth3</t>
  </si>
  <si>
    <t>cat &lt;&lt; EOF | sudo tee /etc/resolv.conf</t>
  </si>
  <si>
    <t>nameserver $DNS1</t>
  </si>
  <si>
    <t>nameserver $DNS2</t>
  </si>
  <si>
    <t># ネットワーク設定</t>
    <rPh sb="8" eb="10">
      <t>セッテイ</t>
    </rPh>
    <phoneticPr fontId="1"/>
  </si>
  <si>
    <t>dracut: Executing: /usr/bin/dracut --kver=4.18.0-240.el8.x86_64 -f -v</t>
  </si>
  <si>
    <t>dracut: dracut module 'rngd' will not be installed, because command 'rngd' could not be found!</t>
  </si>
  <si>
    <t>dracut: *** Including module: systemd-networkd ***</t>
  </si>
  <si>
    <t>Failed to enable unit, unit systemd-networkd-wait-online.service does not exist.</t>
  </si>
  <si>
    <t>Failed to enable unit, unit systemd-networkd.service does not exist.</t>
  </si>
  <si>
    <t>Failed to enable unit, unit systemd-networkd.socket does not exist.</t>
  </si>
  <si>
    <t>dracut: *** Including module: nss-softokn ***</t>
  </si>
  <si>
    <t>dracut: *** Including module: sshd ***</t>
  </si>
  <si>
    <t>Generating public/private ecdsa key pair.</t>
  </si>
  <si>
    <t>Your identification has been saved in /etc/ssh/dracut_ssh_host_ecdsa_key.</t>
  </si>
  <si>
    <t>Your public key has been saved in /etc/ssh/dracut_ssh_host_ecdsa_key.pub.</t>
  </si>
  <si>
    <t>SHA256:W6M4TE2c/LaRWrDg+MN+bq43LukuDgDYlkyyMSEOdRo root@ol-101</t>
  </si>
  <si>
    <t>+---[ECDSA 256]---+</t>
  </si>
  <si>
    <t>|BoE .            |</t>
  </si>
  <si>
    <t>|=O =   o .       |</t>
  </si>
  <si>
    <t>|+.*   . *        |</t>
  </si>
  <si>
    <t>|..   o + + .     |</t>
  </si>
  <si>
    <t>|.   . o S O      |</t>
  </si>
  <si>
    <t>| .   = . B +     |</t>
  </si>
  <si>
    <t>|  .   B.+ .      |</t>
  </si>
  <si>
    <t>|   ...oo=        |</t>
  </si>
  <si>
    <t>|   ..+=X+.       |</t>
  </si>
  <si>
    <t>Generating public/private ed25519 key pair.</t>
  </si>
  <si>
    <t>Your identification has been saved in /etc/ssh/dracut_ssh_host_ed25519_key.</t>
  </si>
  <si>
    <t>Your public key has been saved in /etc/ssh/dracut_ssh_host_ed25519_key.pub.</t>
  </si>
  <si>
    <t>SHA256:uCW5zgnJ6NXbbzPyNooxPrYYosnaWUU8+mv7lPO0eUw root@ol-101</t>
  </si>
  <si>
    <t>+--[ED25519 256]--+</t>
  </si>
  <si>
    <t>|                 |</t>
  </si>
  <si>
    <t>|     .           |</t>
  </si>
  <si>
    <t>|      +          |</t>
  </si>
  <si>
    <t>|     o +         |</t>
  </si>
  <si>
    <t>|    . = S        |</t>
  </si>
  <si>
    <t>|   o = = .  E    |</t>
  </si>
  <si>
    <t>|  o B B + .o     |</t>
  </si>
  <si>
    <t>|.= = B+X.+*oo    |</t>
  </si>
  <si>
    <t>|=.+ .o@=+B*=     |</t>
  </si>
  <si>
    <t>Your identification has been saved in /etc/ssh/dracut_ssh_host_rsa_key.</t>
  </si>
  <si>
    <t>Your public key has been saved in /etc/ssh/dracut_ssh_host_rsa_key.pub.</t>
  </si>
  <si>
    <t>SHA256:SBJvH0mzUEt71Biy2y70FnW23UcMTihOpsSZ2oInapE root@ol-101</t>
  </si>
  <si>
    <t>+---[RSA 3072]----+</t>
  </si>
  <si>
    <t>|    . .o*oo+ .o  |</t>
  </si>
  <si>
    <t>|     o +=X= oo o |</t>
  </si>
  <si>
    <t>|   ...++B=... + o|</t>
  </si>
  <si>
    <t>|  E o++oo=.. o +.|</t>
  </si>
  <si>
    <t>|   o o..S o   . +|</t>
  </si>
  <si>
    <t>|  o    . o .    .|</t>
  </si>
  <si>
    <t>| .      . +      |</t>
  </si>
  <si>
    <t>|         o       |</t>
  </si>
  <si>
    <t>dracut: *** Including module: drm ***</t>
  </si>
  <si>
    <t>dracut: *** Including module: plymouth ***</t>
  </si>
  <si>
    <t xml:space="preserve">    inst_binary /usr/bin/gzip</t>
    <phoneticPr fontId="1"/>
  </si>
  <si>
    <t>残</t>
    <rPh sb="0" eb="1">
      <t>ザン</t>
    </rPh>
    <phoneticPr fontId="1"/>
  </si>
  <si>
    <t>add-onパッケージ追加（Pacemaker, Corosyncの本体）</t>
    <rPh sb="11" eb="13">
      <t>ツイカ</t>
    </rPh>
    <rPh sb="34" eb="36">
      <t>ホンタイ</t>
    </rPh>
    <phoneticPr fontId="1"/>
  </si>
  <si>
    <t>epelパッケージ追加（google-authenticator）</t>
    <rPh sb="9" eb="11">
      <t>ツイカ</t>
    </rPh>
    <phoneticPr fontId="1"/>
  </si>
  <si>
    <t>LINUX-HA JAPANパッケージ追加（Pacemaker-2.0系用の追加ツール）</t>
    <rPh sb="19" eb="21">
      <t>ツイカ</t>
    </rPh>
    <phoneticPr fontId="1"/>
  </si>
  <si>
    <t>CodeReady Builderパッケージ追加（Log4j）</t>
    <rPh sb="22" eb="24">
      <t>ツイカ</t>
    </rPh>
    <phoneticPr fontId="1"/>
  </si>
  <si>
    <t>　http://yum.oracle.com/repo/OracleLinux/OL8/codeready/builder/x86_64/index.html</t>
    <phoneticPr fontId="1"/>
  </si>
  <si>
    <t>　http://yum.oracle.com/repo/OracleLinux/OL8/developer/EPEL/x86_64/index.html</t>
    <phoneticPr fontId="1"/>
  </si>
  <si>
    <t>　http://yum.oracle.com/repo/OracleLinux/OL8/addons/x86_64/index.html</t>
    <phoneticPr fontId="1"/>
  </si>
  <si>
    <t>　http://linux-ha.osdn.jp/wp/archives/4963</t>
    <phoneticPr fontId="1"/>
  </si>
  <si>
    <t>Oracle Linux</t>
    <phoneticPr fontId="1"/>
  </si>
  <si>
    <t>Linaccident</t>
    <phoneticPr fontId="1"/>
  </si>
  <si>
    <t>サービス有効化・無効化</t>
    <rPh sb="4" eb="7">
      <t>ユウコウカ</t>
    </rPh>
    <rPh sb="8" eb="11">
      <t>ムコウカ</t>
    </rPh>
    <phoneticPr fontId="1"/>
  </si>
  <si>
    <t>PostgreSQL初期化</t>
    <rPh sb="10" eb="13">
      <t>ショキカ</t>
    </rPh>
    <phoneticPr fontId="1"/>
  </si>
  <si>
    <t>Tomcat追加</t>
    <rPh sb="6" eb="8">
      <t>ツイカ</t>
    </rPh>
    <phoneticPr fontId="1"/>
  </si>
  <si>
    <t>Apache HTTPD初期化</t>
    <rPh sb="12" eb="15">
      <t>ショキカ</t>
    </rPh>
    <phoneticPr fontId="1"/>
  </si>
  <si>
    <t>Tomcat初期化</t>
    <rPh sb="6" eb="9">
      <t>ショキカ</t>
    </rPh>
    <phoneticPr fontId="1"/>
  </si>
  <si>
    <t>Pacemaker, Corosync, pcs 初期化</t>
    <rPh sb="25" eb="28">
      <t>ショキカ</t>
    </rPh>
    <phoneticPr fontId="1"/>
  </si>
  <si>
    <t>ファイアウォール設定</t>
    <rPh sb="8" eb="10">
      <t>セッテイ</t>
    </rPh>
    <phoneticPr fontId="1"/>
  </si>
  <si>
    <t>Rsyslog設定</t>
    <rPh sb="7" eb="9">
      <t>セッテイ</t>
    </rPh>
    <phoneticPr fontId="1"/>
  </si>
  <si>
    <t>アカウント追加、グループ調整</t>
    <rPh sb="5" eb="7">
      <t>ツイカ</t>
    </rPh>
    <rPh sb="12" eb="14">
      <t>チョウセイ</t>
    </rPh>
    <phoneticPr fontId="1"/>
  </si>
  <si>
    <t>オンラインバックアップ</t>
    <phoneticPr fontId="1"/>
  </si>
  <si>
    <t>PostgreSQL論理バックアップ</t>
    <rPh sb="10" eb="12">
      <t>ロンリ</t>
    </rPh>
    <phoneticPr fontId="1"/>
  </si>
  <si>
    <t>IPMI設定（実機が来てから）</t>
    <rPh sb="4" eb="6">
      <t>セッテイ</t>
    </rPh>
    <rPh sb="7" eb="9">
      <t>ジッキ</t>
    </rPh>
    <rPh sb="10" eb="11">
      <t>キ</t>
    </rPh>
    <phoneticPr fontId="1"/>
  </si>
  <si>
    <t>Watchdog設定（実機が来てから）</t>
    <rPh sb="8" eb="10">
      <t>セッテイ</t>
    </rPh>
    <rPh sb="11" eb="13">
      <t>ジッキ</t>
    </rPh>
    <rPh sb="14" eb="15">
      <t>キ</t>
    </rPh>
    <phoneticPr fontId="1"/>
  </si>
  <si>
    <t>SNMP設定（実機が来てから）</t>
    <rPh sb="4" eb="6">
      <t>セッテイ</t>
    </rPh>
    <rPh sb="7" eb="9">
      <t>ジッキ</t>
    </rPh>
    <rPh sb="10" eb="11">
      <t>キ</t>
    </rPh>
    <phoneticPr fontId="1"/>
  </si>
  <si>
    <t>自己署名証明書作成</t>
    <rPh sb="0" eb="7">
      <t>ジコショメイショウメイショ</t>
    </rPh>
    <rPh sb="7" eb="9">
      <t>サクセイ</t>
    </rPh>
    <phoneticPr fontId="1"/>
  </si>
  <si>
    <t>二要素認証設定</t>
    <rPh sb="0" eb="5">
      <t>ニヨウソニンショウ</t>
    </rPh>
    <rPh sb="5" eb="7">
      <t>セッテイ</t>
    </rPh>
    <phoneticPr fontId="1"/>
  </si>
  <si>
    <t>改ざん検知設定</t>
    <rPh sb="0" eb="1">
      <t>カイ</t>
    </rPh>
    <rPh sb="3" eb="5">
      <t>ケンチ</t>
    </rPh>
    <rPh sb="5" eb="7">
      <t>セッテイ</t>
    </rPh>
    <phoneticPr fontId="1"/>
  </si>
  <si>
    <t>パスワードの複雑化強制設定</t>
    <rPh sb="6" eb="9">
      <t>フクザツカ</t>
    </rPh>
    <rPh sb="9" eb="11">
      <t>キョウセイ</t>
    </rPh>
    <rPh sb="11" eb="13">
      <t>セッテイ</t>
    </rPh>
    <phoneticPr fontId="1"/>
  </si>
  <si>
    <t>アカウントロック設定</t>
    <rPh sb="8" eb="10">
      <t>セッテイ</t>
    </rPh>
    <phoneticPr fontId="1"/>
  </si>
  <si>
    <t>自動ログオフ設定</t>
    <rPh sb="0" eb="2">
      <t>ジドウ</t>
    </rPh>
    <rPh sb="6" eb="8">
      <t>セッテイ</t>
    </rPh>
    <phoneticPr fontId="1"/>
  </si>
  <si>
    <t>ログ精査</t>
    <rPh sb="2" eb="4">
      <t>セイサ</t>
    </rPh>
    <phoneticPr fontId="1"/>
  </si>
  <si>
    <t>cat &lt;&lt; EOF | sudo tee /etc/sysconfig/network</t>
    <phoneticPr fontId="1"/>
  </si>
  <si>
    <t>NOZEROCONF=yes</t>
  </si>
  <si>
    <t>ルーティング設定追加</t>
    <rPh sb="6" eb="8">
      <t>セッテイ</t>
    </rPh>
    <rPh sb="8" eb="10">
      <t>ツイカ</t>
    </rPh>
    <phoneticPr fontId="1"/>
  </si>
  <si>
    <t>クロスケーブル接続時のbonding設定（balance-rr）</t>
    <rPh sb="7" eb="9">
      <t>セツゾク</t>
    </rPh>
    <rPh sb="9" eb="10">
      <t>ジ</t>
    </rPh>
    <rPh sb="18" eb="20">
      <t>セッテイ</t>
    </rPh>
    <phoneticPr fontId="1"/>
  </si>
  <si>
    <t>EtherToolオプション設定（実機が来てから）</t>
    <rPh sb="14" eb="16">
      <t>セッテイ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</si>
</sst>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name val="游ゴシック"/>
      <family val="3"/>
      <charset val="128"/>
      <scheme val="minor"/>
    </font>
    <font>
      <b/>
      <sz val="11"/>
      <color rgb="FFFF0000"/>
      <name val="游ゴシック"/>
      <family val="3"/>
      <charset val="128"/>
      <scheme val="minor"/>
    </font>
    <font>
      <sz val="11"/>
      <color theme="1"/>
      <name val="Cambria Math"/>
      <family val="2"/>
    </font>
    <font>
      <b/>
      <sz val="11"/>
      <color rgb="FF0000FF"/>
      <name val="游ゴシック"/>
      <family val="3"/>
      <charset val="128"/>
      <scheme val="minor"/>
    </font>
    <font>
      <b/>
      <sz val="11"/>
      <color theme="5" tint="-0.249977111117893"/>
      <name val="游ゴシック"/>
      <family val="3"/>
      <charset val="128"/>
      <scheme val="minor"/>
    </font>
    <font>
      <sz val="11"/>
      <color rgb="FFFF0000"/>
      <name val="游ゴシック"/>
      <family val="2"/>
      <charset val="128"/>
      <scheme val="minor"/>
    </font>
    <font>
      <b/>
      <sz val="11"/>
      <name val="游ゴシック"/>
      <family val="3"/>
      <charset val="128"/>
      <scheme val="minor"/>
    </font>
    <font>
      <sz val="11"/>
      <color rgb="FF0000FF"/>
      <name val="游ゴシック"/>
      <family val="3"/>
      <charset val="128"/>
      <scheme val="minor"/>
    </font>
    <font>
      <sz val="11"/>
      <color theme="1"/>
      <name val="ＭＳ ゴシック"/>
      <family val="3"/>
      <charset val="128"/>
    </font>
    <font>
      <sz val="11"/>
      <name val="游ゴシック"/>
      <family val="2"/>
      <charset val="128"/>
      <scheme val="minor"/>
    </font>
    <font>
      <strike/>
      <sz val="11"/>
      <color theme="1"/>
      <name val="游ゴシック"/>
      <family val="2"/>
      <charset val="128"/>
      <scheme val="minor"/>
    </font>
  </fonts>
  <fills count="3">
    <fill>
      <patternFill patternType="none"/>
    </fill>
    <fill>
      <patternFill patternType="gray125"/>
    </fill>
    <fill>
      <patternFill patternType="solid">
        <fgColor rgb="FFFFFF00"/>
        <bgColor indexed="64"/>
      </patternFill>
    </fill>
  </fills>
  <borders count="27">
    <border>
      <left/>
      <right/>
      <top/>
      <bottom/>
      <diagonal/>
    </border>
    <border>
      <left/>
      <right/>
      <top/>
      <bottom style="thick">
        <color auto="1"/>
      </bottom>
      <diagonal/>
    </border>
    <border>
      <left/>
      <right/>
      <top style="thick">
        <color auto="1"/>
      </top>
      <bottom/>
      <diagonal/>
    </border>
    <border>
      <left style="thin">
        <color indexed="64"/>
      </left>
      <right style="thin">
        <color indexed="64"/>
      </right>
      <top style="thin">
        <color indexed="64"/>
      </top>
      <bottom style="thin">
        <color indexed="64"/>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style="thin">
        <color indexed="64"/>
      </bottom>
      <diagonal/>
    </border>
    <border>
      <left style="thick">
        <color auto="1"/>
      </left>
      <right/>
      <top/>
      <bottom style="thin">
        <color indexed="64"/>
      </bottom>
      <diagonal/>
    </border>
    <border>
      <left/>
      <right style="thick">
        <color auto="1"/>
      </right>
      <top/>
      <bottom/>
      <diagonal/>
    </border>
    <border>
      <left style="thick">
        <color auto="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style="thick">
        <color auto="1"/>
      </right>
      <top/>
      <bottom style="thick">
        <color auto="1"/>
      </bottom>
      <diagonal/>
    </border>
    <border>
      <left style="thick">
        <color auto="1"/>
      </left>
      <right/>
      <top/>
      <bottom style="thick">
        <color auto="1"/>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s>
  <cellStyleXfs count="1">
    <xf numFmtId="0" fontId="0" fillId="0" borderId="0">
      <alignment vertical="center"/>
    </xf>
  </cellStyleXfs>
  <cellXfs count="75">
    <xf numFmtId="0" fontId="0" fillId="0" borderId="0" xfId="0">
      <alignment vertical="center"/>
    </xf>
    <xf numFmtId="0" fontId="0" fillId="0" borderId="0" xfId="0" applyAlignment="1">
      <alignment horizontal="left" vertical="center"/>
    </xf>
    <xf numFmtId="0" fontId="3"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49" fontId="4" fillId="0" borderId="0" xfId="0" applyNumberFormat="1" applyFont="1">
      <alignment vertical="center"/>
    </xf>
    <xf numFmtId="49" fontId="0" fillId="0" borderId="0" xfId="0" applyNumberFormat="1">
      <alignment vertical="center"/>
    </xf>
    <xf numFmtId="0" fontId="6" fillId="0" borderId="0" xfId="0" applyFont="1" applyAlignment="1">
      <alignment horizontal="right" vertical="center"/>
    </xf>
    <xf numFmtId="0" fontId="3" fillId="0" borderId="0" xfId="0" applyFont="1" applyAlignment="1">
      <alignment horizontal="left" vertical="center"/>
    </xf>
    <xf numFmtId="0" fontId="8" fillId="0" borderId="0" xfId="0" applyFont="1">
      <alignment vertical="center"/>
    </xf>
    <xf numFmtId="0" fontId="0" fillId="0" borderId="0" xfId="0" applyAlignment="1">
      <alignment horizontal="center" vertical="center"/>
    </xf>
    <xf numFmtId="49" fontId="4" fillId="0" borderId="0" xfId="0" applyNumberFormat="1" applyFont="1" applyAlignment="1">
      <alignment horizontal="left" vertical="center" indent="2"/>
    </xf>
    <xf numFmtId="0" fontId="4" fillId="0" borderId="0" xfId="0" applyNumberFormat="1" applyFont="1" applyAlignment="1">
      <alignment horizontal="left" vertical="center" indent="2"/>
    </xf>
    <xf numFmtId="0" fontId="0" fillId="0" borderId="0" xfId="0" quotePrefix="1">
      <alignment vertical="center"/>
    </xf>
    <xf numFmtId="0" fontId="11" fillId="0" borderId="0" xfId="0" applyFont="1">
      <alignment vertical="center"/>
    </xf>
    <xf numFmtId="49" fontId="6" fillId="0" borderId="0" xfId="0" applyNumberFormat="1" applyFont="1" applyAlignment="1">
      <alignment horizontal="left" vertical="center" indent="2"/>
    </xf>
    <xf numFmtId="49" fontId="9" fillId="0" borderId="0" xfId="0" applyNumberFormat="1" applyFont="1" applyAlignment="1">
      <alignment horizontal="left" vertical="center" indent="2"/>
    </xf>
    <xf numFmtId="0" fontId="12" fillId="0" borderId="0" xfId="0" applyFont="1">
      <alignment vertical="center"/>
    </xf>
    <xf numFmtId="49" fontId="0" fillId="0" borderId="0" xfId="0" applyNumberFormat="1" applyAlignment="1">
      <alignment vertical="center"/>
    </xf>
    <xf numFmtId="0" fontId="0" fillId="2" borderId="0" xfId="0" applyFill="1">
      <alignment vertical="center"/>
    </xf>
    <xf numFmtId="0" fontId="0" fillId="0" borderId="0" xfId="0" applyFill="1" applyAlignment="1">
      <alignment horizontal="center" vertical="center"/>
    </xf>
    <xf numFmtId="49" fontId="4" fillId="0" borderId="0" xfId="0" applyNumberFormat="1" applyFont="1" applyFill="1" applyAlignment="1">
      <alignment horizontal="left" vertical="center" indent="2"/>
    </xf>
    <xf numFmtId="0" fontId="0" fillId="0" borderId="0" xfId="0" applyFill="1">
      <alignment vertical="center"/>
    </xf>
    <xf numFmtId="0" fontId="0" fillId="0" borderId="0" xfId="0" applyFill="1" applyAlignment="1">
      <alignment horizontal="left" vertical="center"/>
    </xf>
    <xf numFmtId="49" fontId="0" fillId="0" borderId="0" xfId="0" applyNumberFormat="1" applyFill="1">
      <alignment vertical="center"/>
    </xf>
    <xf numFmtId="0" fontId="0" fillId="0" borderId="1" xfId="0" applyBorder="1">
      <alignment vertical="center"/>
    </xf>
    <xf numFmtId="0" fontId="0" fillId="0" borderId="2" xfId="0" applyBorder="1">
      <alignment vertical="center"/>
    </xf>
    <xf numFmtId="0" fontId="0" fillId="0" borderId="3" xfId="0" applyBorder="1" applyAlignment="1">
      <alignment horizontal="center"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0"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3"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20" xfId="0" applyBorder="1">
      <alignment vertical="center"/>
    </xf>
    <xf numFmtId="0" fontId="0" fillId="0" borderId="21" xfId="0" applyBorder="1">
      <alignment vertical="center"/>
    </xf>
    <xf numFmtId="0" fontId="0" fillId="0" borderId="8" xfId="0" applyBorder="1" applyAlignment="1">
      <alignment horizontal="right" vertical="center"/>
    </xf>
    <xf numFmtId="0" fontId="0" fillId="0" borderId="9" xfId="0" applyBorder="1" applyAlignment="1">
      <alignment horizontal="left" vertical="center"/>
    </xf>
    <xf numFmtId="0" fontId="0" fillId="0" borderId="0" xfId="0" applyBorder="1" applyAlignment="1">
      <alignment horizontal="center" vertical="center"/>
    </xf>
    <xf numFmtId="0" fontId="0" fillId="0" borderId="0" xfId="0" applyAlignment="1">
      <alignment horizontal="right" vertical="center"/>
    </xf>
    <xf numFmtId="0" fontId="0" fillId="0" borderId="7"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22" xfId="0" applyBorder="1">
      <alignment vertical="center"/>
    </xf>
    <xf numFmtId="0" fontId="0" fillId="0" borderId="23" xfId="0" applyBorder="1">
      <alignment vertical="center"/>
    </xf>
    <xf numFmtId="0" fontId="0" fillId="0" borderId="20" xfId="0" applyBorder="1" applyAlignment="1">
      <alignment horizontal="righ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pplyAlignment="1">
      <alignment horizontal="right" vertical="center"/>
    </xf>
    <xf numFmtId="0" fontId="13" fillId="0" borderId="0" xfId="0" applyFont="1" applyAlignment="1">
      <alignment horizontal="right" vertical="center"/>
    </xf>
    <xf numFmtId="0" fontId="0" fillId="0" borderId="12" xfId="0" applyBorder="1" applyAlignment="1">
      <alignment horizontal="center" vertical="center" wrapText="1"/>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14" xfId="0" applyBorder="1" applyAlignment="1">
      <alignment horizontal="center" vertical="center" wrapText="1"/>
    </xf>
    <xf numFmtId="0" fontId="0" fillId="0" borderId="15" xfId="0" applyBorder="1" applyAlignment="1">
      <alignment horizontal="center" vertical="center" wrapText="1"/>
    </xf>
    <xf numFmtId="49" fontId="4" fillId="0" borderId="0" xfId="0" applyNumberFormat="1" applyFont="1" applyAlignment="1">
      <alignment horizontal="left" vertical="center"/>
    </xf>
    <xf numFmtId="49" fontId="3" fillId="0" borderId="0" xfId="0" applyNumberFormat="1" applyFont="1">
      <alignment vertical="center"/>
    </xf>
    <xf numFmtId="49" fontId="3" fillId="0" borderId="0" xfId="0" applyNumberFormat="1" applyFont="1" applyAlignment="1">
      <alignment horizontal="left" vertical="center"/>
    </xf>
    <xf numFmtId="0" fontId="2" fillId="0" borderId="0" xfId="0" applyFont="1">
      <alignment vertical="center"/>
    </xf>
  </cellXfs>
  <cellStyles count="1">
    <cellStyle name="標準" xfId="0" builtinId="0"/>
  </cellStyles>
  <dxfs count="0"/>
  <tableStyles count="0" defaultTableStyle="TableStyleMedium2" defaultPivotStyle="PivotStyleLight16"/>
  <colors>
    <mruColors>
      <color rgb="FFFFFF00"/>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60</xdr:row>
      <xdr:rowOff>0</xdr:rowOff>
    </xdr:from>
    <xdr:to>
      <xdr:col>10</xdr:col>
      <xdr:colOff>608838</xdr:colOff>
      <xdr:row>79</xdr:row>
      <xdr:rowOff>47054</xdr:rowOff>
    </xdr:to>
    <xdr:pic>
      <xdr:nvPicPr>
        <xdr:cNvPr id="2" name="図 1">
          <a:extLst>
            <a:ext uri="{FF2B5EF4-FFF2-40B4-BE49-F238E27FC236}">
              <a16:creationId xmlns:a16="http://schemas.microsoft.com/office/drawing/2014/main" id="{B54F9C4C-B0E3-499C-8D8E-880818A923AD}"/>
            </a:ext>
          </a:extLst>
        </xdr:cNvPr>
        <xdr:cNvPicPr>
          <a:picLocks noChangeAspect="1"/>
        </xdr:cNvPicPr>
      </xdr:nvPicPr>
      <xdr:blipFill>
        <a:blip xmlns:r="http://schemas.openxmlformats.org/officeDocument/2006/relationships" r:embed="rId1"/>
        <a:stretch>
          <a:fillRect/>
        </a:stretch>
      </xdr:blipFill>
      <xdr:spPr>
        <a:xfrm>
          <a:off x="0" y="1666875"/>
          <a:ext cx="6095238" cy="4571429"/>
        </a:xfrm>
        <a:prstGeom prst="rect">
          <a:avLst/>
        </a:prstGeom>
      </xdr:spPr>
    </xdr:pic>
    <xdr:clientData/>
  </xdr:twoCellAnchor>
  <xdr:twoCellAnchor editAs="oneCell">
    <xdr:from>
      <xdr:col>2</xdr:col>
      <xdr:colOff>0</xdr:colOff>
      <xdr:row>82</xdr:row>
      <xdr:rowOff>0</xdr:rowOff>
    </xdr:from>
    <xdr:to>
      <xdr:col>10</xdr:col>
      <xdr:colOff>608838</xdr:colOff>
      <xdr:row>101</xdr:row>
      <xdr:rowOff>47054</xdr:rowOff>
    </xdr:to>
    <xdr:pic>
      <xdr:nvPicPr>
        <xdr:cNvPr id="3" name="図 2">
          <a:extLst>
            <a:ext uri="{FF2B5EF4-FFF2-40B4-BE49-F238E27FC236}">
              <a16:creationId xmlns:a16="http://schemas.microsoft.com/office/drawing/2014/main" id="{77A60F49-1264-4653-A7F4-DAC2B77A0218}"/>
            </a:ext>
          </a:extLst>
        </xdr:cNvPr>
        <xdr:cNvPicPr>
          <a:picLocks noChangeAspect="1"/>
        </xdr:cNvPicPr>
      </xdr:nvPicPr>
      <xdr:blipFill>
        <a:blip xmlns:r="http://schemas.openxmlformats.org/officeDocument/2006/relationships" r:embed="rId2"/>
        <a:stretch>
          <a:fillRect/>
        </a:stretch>
      </xdr:blipFill>
      <xdr:spPr>
        <a:xfrm>
          <a:off x="0" y="6905625"/>
          <a:ext cx="6095238" cy="4571429"/>
        </a:xfrm>
        <a:prstGeom prst="rect">
          <a:avLst/>
        </a:prstGeom>
      </xdr:spPr>
    </xdr:pic>
    <xdr:clientData/>
  </xdr:twoCellAnchor>
  <xdr:twoCellAnchor editAs="oneCell">
    <xdr:from>
      <xdr:col>2</xdr:col>
      <xdr:colOff>0</xdr:colOff>
      <xdr:row>104</xdr:row>
      <xdr:rowOff>0</xdr:rowOff>
    </xdr:from>
    <xdr:to>
      <xdr:col>10</xdr:col>
      <xdr:colOff>608838</xdr:colOff>
      <xdr:row>123</xdr:row>
      <xdr:rowOff>47054</xdr:rowOff>
    </xdr:to>
    <xdr:pic>
      <xdr:nvPicPr>
        <xdr:cNvPr id="5" name="図 4">
          <a:extLst>
            <a:ext uri="{FF2B5EF4-FFF2-40B4-BE49-F238E27FC236}">
              <a16:creationId xmlns:a16="http://schemas.microsoft.com/office/drawing/2014/main" id="{E23AC448-5FDE-4D72-B473-077B0DA2119C}"/>
            </a:ext>
          </a:extLst>
        </xdr:cNvPr>
        <xdr:cNvPicPr>
          <a:picLocks noChangeAspect="1"/>
        </xdr:cNvPicPr>
      </xdr:nvPicPr>
      <xdr:blipFill>
        <a:blip xmlns:r="http://schemas.openxmlformats.org/officeDocument/2006/relationships" r:embed="rId3"/>
        <a:stretch>
          <a:fillRect/>
        </a:stretch>
      </xdr:blipFill>
      <xdr:spPr>
        <a:xfrm>
          <a:off x="0" y="12144375"/>
          <a:ext cx="6095238" cy="4571429"/>
        </a:xfrm>
        <a:prstGeom prst="rect">
          <a:avLst/>
        </a:prstGeom>
      </xdr:spPr>
    </xdr:pic>
    <xdr:clientData/>
  </xdr:twoCellAnchor>
  <xdr:twoCellAnchor editAs="oneCell">
    <xdr:from>
      <xdr:col>2</xdr:col>
      <xdr:colOff>0</xdr:colOff>
      <xdr:row>126</xdr:row>
      <xdr:rowOff>0</xdr:rowOff>
    </xdr:from>
    <xdr:to>
      <xdr:col>10</xdr:col>
      <xdr:colOff>608838</xdr:colOff>
      <xdr:row>145</xdr:row>
      <xdr:rowOff>47054</xdr:rowOff>
    </xdr:to>
    <xdr:pic>
      <xdr:nvPicPr>
        <xdr:cNvPr id="7" name="図 6">
          <a:extLst>
            <a:ext uri="{FF2B5EF4-FFF2-40B4-BE49-F238E27FC236}">
              <a16:creationId xmlns:a16="http://schemas.microsoft.com/office/drawing/2014/main" id="{177599B0-5090-4945-B6B6-E6F76D323C6D}"/>
            </a:ext>
          </a:extLst>
        </xdr:cNvPr>
        <xdr:cNvPicPr>
          <a:picLocks noChangeAspect="1"/>
        </xdr:cNvPicPr>
      </xdr:nvPicPr>
      <xdr:blipFill>
        <a:blip xmlns:r="http://schemas.openxmlformats.org/officeDocument/2006/relationships" r:embed="rId4"/>
        <a:stretch>
          <a:fillRect/>
        </a:stretch>
      </xdr:blipFill>
      <xdr:spPr>
        <a:xfrm>
          <a:off x="0" y="17383125"/>
          <a:ext cx="6095238" cy="4571429"/>
        </a:xfrm>
        <a:prstGeom prst="rect">
          <a:avLst/>
        </a:prstGeom>
      </xdr:spPr>
    </xdr:pic>
    <xdr:clientData/>
  </xdr:twoCellAnchor>
  <xdr:twoCellAnchor editAs="oneCell">
    <xdr:from>
      <xdr:col>2</xdr:col>
      <xdr:colOff>0</xdr:colOff>
      <xdr:row>212</xdr:row>
      <xdr:rowOff>0</xdr:rowOff>
    </xdr:from>
    <xdr:to>
      <xdr:col>9</xdr:col>
      <xdr:colOff>361305</xdr:colOff>
      <xdr:row>223</xdr:row>
      <xdr:rowOff>75863</xdr:rowOff>
    </xdr:to>
    <xdr:pic>
      <xdr:nvPicPr>
        <xdr:cNvPr id="11" name="図 10">
          <a:extLst>
            <a:ext uri="{FF2B5EF4-FFF2-40B4-BE49-F238E27FC236}">
              <a16:creationId xmlns:a16="http://schemas.microsoft.com/office/drawing/2014/main" id="{57EABC74-5871-4CDE-AB02-8EFEFD443AA6}"/>
            </a:ext>
          </a:extLst>
        </xdr:cNvPr>
        <xdr:cNvPicPr>
          <a:picLocks noChangeAspect="1"/>
        </xdr:cNvPicPr>
      </xdr:nvPicPr>
      <xdr:blipFill>
        <a:blip xmlns:r="http://schemas.openxmlformats.org/officeDocument/2006/relationships" r:embed="rId5"/>
        <a:stretch>
          <a:fillRect/>
        </a:stretch>
      </xdr:blipFill>
      <xdr:spPr>
        <a:xfrm>
          <a:off x="0" y="36909375"/>
          <a:ext cx="5161905" cy="2695238"/>
        </a:xfrm>
        <a:prstGeom prst="rect">
          <a:avLst/>
        </a:prstGeom>
      </xdr:spPr>
    </xdr:pic>
    <xdr:clientData/>
  </xdr:twoCellAnchor>
  <xdr:twoCellAnchor editAs="oneCell">
    <xdr:from>
      <xdr:col>2</xdr:col>
      <xdr:colOff>0</xdr:colOff>
      <xdr:row>178</xdr:row>
      <xdr:rowOff>0</xdr:rowOff>
    </xdr:from>
    <xdr:to>
      <xdr:col>16</xdr:col>
      <xdr:colOff>151181</xdr:colOff>
      <xdr:row>208</xdr:row>
      <xdr:rowOff>170536</xdr:rowOff>
    </xdr:to>
    <xdr:pic>
      <xdr:nvPicPr>
        <xdr:cNvPr id="12" name="図 11">
          <a:extLst>
            <a:ext uri="{FF2B5EF4-FFF2-40B4-BE49-F238E27FC236}">
              <a16:creationId xmlns:a16="http://schemas.microsoft.com/office/drawing/2014/main" id="{9AABDD76-5F6F-4805-A1F7-54DB8EA16254}"/>
            </a:ext>
          </a:extLst>
        </xdr:cNvPr>
        <xdr:cNvPicPr>
          <a:picLocks noChangeAspect="1"/>
        </xdr:cNvPicPr>
      </xdr:nvPicPr>
      <xdr:blipFill>
        <a:blip xmlns:r="http://schemas.openxmlformats.org/officeDocument/2006/relationships" r:embed="rId6"/>
        <a:stretch>
          <a:fillRect/>
        </a:stretch>
      </xdr:blipFill>
      <xdr:spPr>
        <a:xfrm>
          <a:off x="0" y="28813125"/>
          <a:ext cx="9752381" cy="7314286"/>
        </a:xfrm>
        <a:prstGeom prst="rect">
          <a:avLst/>
        </a:prstGeom>
      </xdr:spPr>
    </xdr:pic>
    <xdr:clientData/>
  </xdr:twoCellAnchor>
  <xdr:twoCellAnchor editAs="oneCell">
    <xdr:from>
      <xdr:col>2</xdr:col>
      <xdr:colOff>0</xdr:colOff>
      <xdr:row>252</xdr:row>
      <xdr:rowOff>0</xdr:rowOff>
    </xdr:from>
    <xdr:to>
      <xdr:col>9</xdr:col>
      <xdr:colOff>332733</xdr:colOff>
      <xdr:row>267</xdr:row>
      <xdr:rowOff>218601</xdr:rowOff>
    </xdr:to>
    <xdr:pic>
      <xdr:nvPicPr>
        <xdr:cNvPr id="13" name="図 12">
          <a:extLst>
            <a:ext uri="{FF2B5EF4-FFF2-40B4-BE49-F238E27FC236}">
              <a16:creationId xmlns:a16="http://schemas.microsoft.com/office/drawing/2014/main" id="{C3F5F286-FAE6-4F9E-9C8E-B5E3A4CF7B9A}"/>
            </a:ext>
          </a:extLst>
        </xdr:cNvPr>
        <xdr:cNvPicPr>
          <a:picLocks noChangeAspect="1"/>
        </xdr:cNvPicPr>
      </xdr:nvPicPr>
      <xdr:blipFill>
        <a:blip xmlns:r="http://schemas.openxmlformats.org/officeDocument/2006/relationships" r:embed="rId7"/>
        <a:stretch>
          <a:fillRect/>
        </a:stretch>
      </xdr:blipFill>
      <xdr:spPr>
        <a:xfrm>
          <a:off x="0" y="40243125"/>
          <a:ext cx="5133333" cy="3790476"/>
        </a:xfrm>
        <a:prstGeom prst="rect">
          <a:avLst/>
        </a:prstGeom>
      </xdr:spPr>
    </xdr:pic>
    <xdr:clientData/>
  </xdr:twoCellAnchor>
  <xdr:twoCellAnchor editAs="oneCell">
    <xdr:from>
      <xdr:col>2</xdr:col>
      <xdr:colOff>0</xdr:colOff>
      <xdr:row>915</xdr:row>
      <xdr:rowOff>0</xdr:rowOff>
    </xdr:from>
    <xdr:to>
      <xdr:col>16</xdr:col>
      <xdr:colOff>151181</xdr:colOff>
      <xdr:row>945</xdr:row>
      <xdr:rowOff>170536</xdr:rowOff>
    </xdr:to>
    <xdr:pic>
      <xdr:nvPicPr>
        <xdr:cNvPr id="15" name="図 14">
          <a:extLst>
            <a:ext uri="{FF2B5EF4-FFF2-40B4-BE49-F238E27FC236}">
              <a16:creationId xmlns:a16="http://schemas.microsoft.com/office/drawing/2014/main" id="{76806AB1-745A-4858-842F-9282ECE39B39}"/>
            </a:ext>
          </a:extLst>
        </xdr:cNvPr>
        <xdr:cNvPicPr>
          <a:picLocks noChangeAspect="1"/>
        </xdr:cNvPicPr>
      </xdr:nvPicPr>
      <xdr:blipFill>
        <a:blip xmlns:r="http://schemas.openxmlformats.org/officeDocument/2006/relationships" r:embed="rId8"/>
        <a:stretch>
          <a:fillRect/>
        </a:stretch>
      </xdr:blipFill>
      <xdr:spPr>
        <a:xfrm>
          <a:off x="0" y="45005625"/>
          <a:ext cx="9752381" cy="7314286"/>
        </a:xfrm>
        <a:prstGeom prst="rect">
          <a:avLst/>
        </a:prstGeom>
      </xdr:spPr>
    </xdr:pic>
    <xdr:clientData/>
  </xdr:twoCellAnchor>
  <xdr:twoCellAnchor editAs="oneCell">
    <xdr:from>
      <xdr:col>2</xdr:col>
      <xdr:colOff>0</xdr:colOff>
      <xdr:row>949</xdr:row>
      <xdr:rowOff>0</xdr:rowOff>
    </xdr:from>
    <xdr:to>
      <xdr:col>16</xdr:col>
      <xdr:colOff>151181</xdr:colOff>
      <xdr:row>979</xdr:row>
      <xdr:rowOff>170536</xdr:rowOff>
    </xdr:to>
    <xdr:pic>
      <xdr:nvPicPr>
        <xdr:cNvPr id="17" name="図 16">
          <a:extLst>
            <a:ext uri="{FF2B5EF4-FFF2-40B4-BE49-F238E27FC236}">
              <a16:creationId xmlns:a16="http://schemas.microsoft.com/office/drawing/2014/main" id="{D86D8852-1E8B-425A-BB73-FFA2C5FED910}"/>
            </a:ext>
          </a:extLst>
        </xdr:cNvPr>
        <xdr:cNvPicPr>
          <a:picLocks noChangeAspect="1"/>
        </xdr:cNvPicPr>
      </xdr:nvPicPr>
      <xdr:blipFill>
        <a:blip xmlns:r="http://schemas.openxmlformats.org/officeDocument/2006/relationships" r:embed="rId9"/>
        <a:stretch>
          <a:fillRect/>
        </a:stretch>
      </xdr:blipFill>
      <xdr:spPr>
        <a:xfrm>
          <a:off x="0" y="53101875"/>
          <a:ext cx="9752381" cy="7314286"/>
        </a:xfrm>
        <a:prstGeom prst="rect">
          <a:avLst/>
        </a:prstGeom>
      </xdr:spPr>
    </xdr:pic>
    <xdr:clientData/>
  </xdr:twoCellAnchor>
  <xdr:twoCellAnchor editAs="oneCell">
    <xdr:from>
      <xdr:col>2</xdr:col>
      <xdr:colOff>0</xdr:colOff>
      <xdr:row>983</xdr:row>
      <xdr:rowOff>0</xdr:rowOff>
    </xdr:from>
    <xdr:to>
      <xdr:col>16</xdr:col>
      <xdr:colOff>151181</xdr:colOff>
      <xdr:row>1013</xdr:row>
      <xdr:rowOff>170536</xdr:rowOff>
    </xdr:to>
    <xdr:pic>
      <xdr:nvPicPr>
        <xdr:cNvPr id="19" name="図 18">
          <a:extLst>
            <a:ext uri="{FF2B5EF4-FFF2-40B4-BE49-F238E27FC236}">
              <a16:creationId xmlns:a16="http://schemas.microsoft.com/office/drawing/2014/main" id="{E1624C08-E399-4197-AE10-750EC4443BDD}"/>
            </a:ext>
          </a:extLst>
        </xdr:cNvPr>
        <xdr:cNvPicPr>
          <a:picLocks noChangeAspect="1"/>
        </xdr:cNvPicPr>
      </xdr:nvPicPr>
      <xdr:blipFill>
        <a:blip xmlns:r="http://schemas.openxmlformats.org/officeDocument/2006/relationships" r:embed="rId10"/>
        <a:stretch>
          <a:fillRect/>
        </a:stretch>
      </xdr:blipFill>
      <xdr:spPr>
        <a:xfrm>
          <a:off x="0" y="61198125"/>
          <a:ext cx="9752381" cy="7314286"/>
        </a:xfrm>
        <a:prstGeom prst="rect">
          <a:avLst/>
        </a:prstGeom>
      </xdr:spPr>
    </xdr:pic>
    <xdr:clientData/>
  </xdr:twoCellAnchor>
  <xdr:twoCellAnchor editAs="oneCell">
    <xdr:from>
      <xdr:col>2</xdr:col>
      <xdr:colOff>0</xdr:colOff>
      <xdr:row>1017</xdr:row>
      <xdr:rowOff>0</xdr:rowOff>
    </xdr:from>
    <xdr:to>
      <xdr:col>16</xdr:col>
      <xdr:colOff>151181</xdr:colOff>
      <xdr:row>1047</xdr:row>
      <xdr:rowOff>170536</xdr:rowOff>
    </xdr:to>
    <xdr:pic>
      <xdr:nvPicPr>
        <xdr:cNvPr id="21" name="図 20">
          <a:extLst>
            <a:ext uri="{FF2B5EF4-FFF2-40B4-BE49-F238E27FC236}">
              <a16:creationId xmlns:a16="http://schemas.microsoft.com/office/drawing/2014/main" id="{05FE0F12-BE04-4A9C-AD7B-A16C1F97705B}"/>
            </a:ext>
          </a:extLst>
        </xdr:cNvPr>
        <xdr:cNvPicPr>
          <a:picLocks noChangeAspect="1"/>
        </xdr:cNvPicPr>
      </xdr:nvPicPr>
      <xdr:blipFill>
        <a:blip xmlns:r="http://schemas.openxmlformats.org/officeDocument/2006/relationships" r:embed="rId11"/>
        <a:stretch>
          <a:fillRect/>
        </a:stretch>
      </xdr:blipFill>
      <xdr:spPr>
        <a:xfrm>
          <a:off x="0" y="69294375"/>
          <a:ext cx="9752381" cy="7314286"/>
        </a:xfrm>
        <a:prstGeom prst="rect">
          <a:avLst/>
        </a:prstGeom>
      </xdr:spPr>
    </xdr:pic>
    <xdr:clientData/>
  </xdr:twoCellAnchor>
  <xdr:twoCellAnchor editAs="oneCell">
    <xdr:from>
      <xdr:col>2</xdr:col>
      <xdr:colOff>0</xdr:colOff>
      <xdr:row>1051</xdr:row>
      <xdr:rowOff>0</xdr:rowOff>
    </xdr:from>
    <xdr:to>
      <xdr:col>16</xdr:col>
      <xdr:colOff>151181</xdr:colOff>
      <xdr:row>1081</xdr:row>
      <xdr:rowOff>170536</xdr:rowOff>
    </xdr:to>
    <xdr:pic>
      <xdr:nvPicPr>
        <xdr:cNvPr id="22" name="図 21">
          <a:extLst>
            <a:ext uri="{FF2B5EF4-FFF2-40B4-BE49-F238E27FC236}">
              <a16:creationId xmlns:a16="http://schemas.microsoft.com/office/drawing/2014/main" id="{FDB96277-6316-4BF9-83FC-3A2319FFE47A}"/>
            </a:ext>
          </a:extLst>
        </xdr:cNvPr>
        <xdr:cNvPicPr>
          <a:picLocks noChangeAspect="1"/>
        </xdr:cNvPicPr>
      </xdr:nvPicPr>
      <xdr:blipFill>
        <a:blip xmlns:r="http://schemas.openxmlformats.org/officeDocument/2006/relationships" r:embed="rId12"/>
        <a:stretch>
          <a:fillRect/>
        </a:stretch>
      </xdr:blipFill>
      <xdr:spPr>
        <a:xfrm>
          <a:off x="0" y="77390625"/>
          <a:ext cx="9752381" cy="7314286"/>
        </a:xfrm>
        <a:prstGeom prst="rect">
          <a:avLst/>
        </a:prstGeom>
      </xdr:spPr>
    </xdr:pic>
    <xdr:clientData/>
  </xdr:twoCellAnchor>
  <xdr:twoCellAnchor editAs="oneCell">
    <xdr:from>
      <xdr:col>2</xdr:col>
      <xdr:colOff>0</xdr:colOff>
      <xdr:row>1085</xdr:row>
      <xdr:rowOff>0</xdr:rowOff>
    </xdr:from>
    <xdr:to>
      <xdr:col>16</xdr:col>
      <xdr:colOff>151181</xdr:colOff>
      <xdr:row>1115</xdr:row>
      <xdr:rowOff>170536</xdr:rowOff>
    </xdr:to>
    <xdr:pic>
      <xdr:nvPicPr>
        <xdr:cNvPr id="23" name="図 22">
          <a:extLst>
            <a:ext uri="{FF2B5EF4-FFF2-40B4-BE49-F238E27FC236}">
              <a16:creationId xmlns:a16="http://schemas.microsoft.com/office/drawing/2014/main" id="{261CA952-D8EE-4D3C-B277-A6D9AB46107F}"/>
            </a:ext>
          </a:extLst>
        </xdr:cNvPr>
        <xdr:cNvPicPr>
          <a:picLocks noChangeAspect="1"/>
        </xdr:cNvPicPr>
      </xdr:nvPicPr>
      <xdr:blipFill>
        <a:blip xmlns:r="http://schemas.openxmlformats.org/officeDocument/2006/relationships" r:embed="rId13"/>
        <a:stretch>
          <a:fillRect/>
        </a:stretch>
      </xdr:blipFill>
      <xdr:spPr>
        <a:xfrm>
          <a:off x="0" y="85486875"/>
          <a:ext cx="9752381" cy="7314286"/>
        </a:xfrm>
        <a:prstGeom prst="rect">
          <a:avLst/>
        </a:prstGeom>
      </xdr:spPr>
    </xdr:pic>
    <xdr:clientData/>
  </xdr:twoCellAnchor>
  <xdr:twoCellAnchor editAs="oneCell">
    <xdr:from>
      <xdr:col>2</xdr:col>
      <xdr:colOff>0</xdr:colOff>
      <xdr:row>1119</xdr:row>
      <xdr:rowOff>0</xdr:rowOff>
    </xdr:from>
    <xdr:to>
      <xdr:col>16</xdr:col>
      <xdr:colOff>151181</xdr:colOff>
      <xdr:row>1149</xdr:row>
      <xdr:rowOff>170536</xdr:rowOff>
    </xdr:to>
    <xdr:pic>
      <xdr:nvPicPr>
        <xdr:cNvPr id="24" name="図 23">
          <a:extLst>
            <a:ext uri="{FF2B5EF4-FFF2-40B4-BE49-F238E27FC236}">
              <a16:creationId xmlns:a16="http://schemas.microsoft.com/office/drawing/2014/main" id="{2EFD116C-447C-4538-A0BD-E349AFF1EED0}"/>
            </a:ext>
          </a:extLst>
        </xdr:cNvPr>
        <xdr:cNvPicPr>
          <a:picLocks noChangeAspect="1"/>
        </xdr:cNvPicPr>
      </xdr:nvPicPr>
      <xdr:blipFill>
        <a:blip xmlns:r="http://schemas.openxmlformats.org/officeDocument/2006/relationships" r:embed="rId14"/>
        <a:stretch>
          <a:fillRect/>
        </a:stretch>
      </xdr:blipFill>
      <xdr:spPr>
        <a:xfrm>
          <a:off x="0" y="93583125"/>
          <a:ext cx="9752381" cy="7314286"/>
        </a:xfrm>
        <a:prstGeom prst="rect">
          <a:avLst/>
        </a:prstGeom>
      </xdr:spPr>
    </xdr:pic>
    <xdr:clientData/>
  </xdr:twoCellAnchor>
  <xdr:twoCellAnchor editAs="oneCell">
    <xdr:from>
      <xdr:col>2</xdr:col>
      <xdr:colOff>0</xdr:colOff>
      <xdr:row>152</xdr:row>
      <xdr:rowOff>0</xdr:rowOff>
    </xdr:from>
    <xdr:to>
      <xdr:col>10</xdr:col>
      <xdr:colOff>608838</xdr:colOff>
      <xdr:row>171</xdr:row>
      <xdr:rowOff>47054</xdr:rowOff>
    </xdr:to>
    <xdr:pic>
      <xdr:nvPicPr>
        <xdr:cNvPr id="47" name="図 46">
          <a:extLst>
            <a:ext uri="{FF2B5EF4-FFF2-40B4-BE49-F238E27FC236}">
              <a16:creationId xmlns:a16="http://schemas.microsoft.com/office/drawing/2014/main" id="{7402E43A-CCC5-45C3-9AB3-7DE8795BA889}"/>
            </a:ext>
          </a:extLst>
        </xdr:cNvPr>
        <xdr:cNvPicPr>
          <a:picLocks noChangeAspect="1"/>
        </xdr:cNvPicPr>
      </xdr:nvPicPr>
      <xdr:blipFill>
        <a:blip xmlns:r="http://schemas.openxmlformats.org/officeDocument/2006/relationships" r:embed="rId15"/>
        <a:stretch>
          <a:fillRect/>
        </a:stretch>
      </xdr:blipFill>
      <xdr:spPr>
        <a:xfrm>
          <a:off x="0" y="22621875"/>
          <a:ext cx="6095238" cy="4571429"/>
        </a:xfrm>
        <a:prstGeom prst="rect">
          <a:avLst/>
        </a:prstGeom>
      </xdr:spPr>
    </xdr:pic>
    <xdr:clientData/>
  </xdr:twoCellAnchor>
  <xdr:twoCellAnchor editAs="oneCell">
    <xdr:from>
      <xdr:col>2</xdr:col>
      <xdr:colOff>0</xdr:colOff>
      <xdr:row>1323</xdr:row>
      <xdr:rowOff>0</xdr:rowOff>
    </xdr:from>
    <xdr:to>
      <xdr:col>16</xdr:col>
      <xdr:colOff>151181</xdr:colOff>
      <xdr:row>1350</xdr:row>
      <xdr:rowOff>8611</xdr:rowOff>
    </xdr:to>
    <xdr:pic>
      <xdr:nvPicPr>
        <xdr:cNvPr id="51" name="図 50">
          <a:extLst>
            <a:ext uri="{FF2B5EF4-FFF2-40B4-BE49-F238E27FC236}">
              <a16:creationId xmlns:a16="http://schemas.microsoft.com/office/drawing/2014/main" id="{AFBCA636-4901-4990-8CBE-ED712CD02D8F}"/>
            </a:ext>
          </a:extLst>
        </xdr:cNvPr>
        <xdr:cNvPicPr>
          <a:picLocks noChangeAspect="1"/>
        </xdr:cNvPicPr>
      </xdr:nvPicPr>
      <xdr:blipFill>
        <a:blip xmlns:r="http://schemas.openxmlformats.org/officeDocument/2006/relationships" r:embed="rId16"/>
        <a:stretch>
          <a:fillRect/>
        </a:stretch>
      </xdr:blipFill>
      <xdr:spPr>
        <a:xfrm>
          <a:off x="0" y="148113750"/>
          <a:ext cx="9752381" cy="7314286"/>
        </a:xfrm>
        <a:prstGeom prst="rect">
          <a:avLst/>
        </a:prstGeom>
      </xdr:spPr>
    </xdr:pic>
    <xdr:clientData/>
  </xdr:twoCellAnchor>
  <xdr:twoCellAnchor editAs="oneCell">
    <xdr:from>
      <xdr:col>2</xdr:col>
      <xdr:colOff>0</xdr:colOff>
      <xdr:row>2632</xdr:row>
      <xdr:rowOff>0</xdr:rowOff>
    </xdr:from>
    <xdr:to>
      <xdr:col>16</xdr:col>
      <xdr:colOff>151181</xdr:colOff>
      <xdr:row>2662</xdr:row>
      <xdr:rowOff>170536</xdr:rowOff>
    </xdr:to>
    <xdr:pic>
      <xdr:nvPicPr>
        <xdr:cNvPr id="98" name="図 97">
          <a:extLst>
            <a:ext uri="{FF2B5EF4-FFF2-40B4-BE49-F238E27FC236}">
              <a16:creationId xmlns:a16="http://schemas.microsoft.com/office/drawing/2014/main" id="{D9965887-6B00-48A7-AC38-0464A294B80F}"/>
            </a:ext>
          </a:extLst>
        </xdr:cNvPr>
        <xdr:cNvPicPr>
          <a:picLocks noChangeAspect="1"/>
        </xdr:cNvPicPr>
      </xdr:nvPicPr>
      <xdr:blipFill>
        <a:blip xmlns:r="http://schemas.openxmlformats.org/officeDocument/2006/relationships" r:embed="rId17"/>
        <a:stretch>
          <a:fillRect/>
        </a:stretch>
      </xdr:blipFill>
      <xdr:spPr>
        <a:xfrm>
          <a:off x="0" y="448627500"/>
          <a:ext cx="9752381" cy="7314286"/>
        </a:xfrm>
        <a:prstGeom prst="rect">
          <a:avLst/>
        </a:prstGeom>
      </xdr:spPr>
    </xdr:pic>
    <xdr:clientData/>
  </xdr:twoCellAnchor>
  <xdr:twoCellAnchor editAs="oneCell">
    <xdr:from>
      <xdr:col>2</xdr:col>
      <xdr:colOff>0</xdr:colOff>
      <xdr:row>1353</xdr:row>
      <xdr:rowOff>0</xdr:rowOff>
    </xdr:from>
    <xdr:to>
      <xdr:col>16</xdr:col>
      <xdr:colOff>151181</xdr:colOff>
      <xdr:row>1383</xdr:row>
      <xdr:rowOff>170536</xdr:rowOff>
    </xdr:to>
    <xdr:pic>
      <xdr:nvPicPr>
        <xdr:cNvPr id="6" name="図 5">
          <a:extLst>
            <a:ext uri="{FF2B5EF4-FFF2-40B4-BE49-F238E27FC236}">
              <a16:creationId xmlns:a16="http://schemas.microsoft.com/office/drawing/2014/main" id="{7C90BB64-6947-42F7-AB51-EDFF309D7AD6}"/>
            </a:ext>
          </a:extLst>
        </xdr:cNvPr>
        <xdr:cNvPicPr>
          <a:picLocks noChangeAspect="1"/>
        </xdr:cNvPicPr>
      </xdr:nvPicPr>
      <xdr:blipFill>
        <a:blip xmlns:r="http://schemas.openxmlformats.org/officeDocument/2006/relationships" r:embed="rId18"/>
        <a:stretch>
          <a:fillRect/>
        </a:stretch>
      </xdr:blipFill>
      <xdr:spPr>
        <a:xfrm>
          <a:off x="0" y="186851925"/>
          <a:ext cx="9752381" cy="7314286"/>
        </a:xfrm>
        <a:prstGeom prst="rect">
          <a:avLst/>
        </a:prstGeom>
      </xdr:spPr>
    </xdr:pic>
    <xdr:clientData/>
  </xdr:twoCellAnchor>
  <xdr:twoCellAnchor editAs="oneCell">
    <xdr:from>
      <xdr:col>2</xdr:col>
      <xdr:colOff>0</xdr:colOff>
      <xdr:row>1387</xdr:row>
      <xdr:rowOff>0</xdr:rowOff>
    </xdr:from>
    <xdr:to>
      <xdr:col>16</xdr:col>
      <xdr:colOff>151181</xdr:colOff>
      <xdr:row>1417</xdr:row>
      <xdr:rowOff>170536</xdr:rowOff>
    </xdr:to>
    <xdr:pic>
      <xdr:nvPicPr>
        <xdr:cNvPr id="8" name="図 7">
          <a:extLst>
            <a:ext uri="{FF2B5EF4-FFF2-40B4-BE49-F238E27FC236}">
              <a16:creationId xmlns:a16="http://schemas.microsoft.com/office/drawing/2014/main" id="{C5F3E6BD-1F40-43D6-B41F-0CE205BAF5FD}"/>
            </a:ext>
          </a:extLst>
        </xdr:cNvPr>
        <xdr:cNvPicPr>
          <a:picLocks noChangeAspect="1"/>
        </xdr:cNvPicPr>
      </xdr:nvPicPr>
      <xdr:blipFill>
        <a:blip xmlns:r="http://schemas.openxmlformats.org/officeDocument/2006/relationships" r:embed="rId19"/>
        <a:stretch>
          <a:fillRect/>
        </a:stretch>
      </xdr:blipFill>
      <xdr:spPr>
        <a:xfrm>
          <a:off x="0" y="194948175"/>
          <a:ext cx="9752381" cy="7314286"/>
        </a:xfrm>
        <a:prstGeom prst="rect">
          <a:avLst/>
        </a:prstGeom>
      </xdr:spPr>
    </xdr:pic>
    <xdr:clientData/>
  </xdr:twoCellAnchor>
  <xdr:twoCellAnchor editAs="oneCell">
    <xdr:from>
      <xdr:col>2</xdr:col>
      <xdr:colOff>0</xdr:colOff>
      <xdr:row>1455</xdr:row>
      <xdr:rowOff>0</xdr:rowOff>
    </xdr:from>
    <xdr:to>
      <xdr:col>16</xdr:col>
      <xdr:colOff>151181</xdr:colOff>
      <xdr:row>1485</xdr:row>
      <xdr:rowOff>170536</xdr:rowOff>
    </xdr:to>
    <xdr:pic>
      <xdr:nvPicPr>
        <xdr:cNvPr id="10" name="図 9">
          <a:extLst>
            <a:ext uri="{FF2B5EF4-FFF2-40B4-BE49-F238E27FC236}">
              <a16:creationId xmlns:a16="http://schemas.microsoft.com/office/drawing/2014/main" id="{B1FF7707-33CA-4725-B140-BC568A24B385}"/>
            </a:ext>
          </a:extLst>
        </xdr:cNvPr>
        <xdr:cNvPicPr>
          <a:picLocks noChangeAspect="1"/>
        </xdr:cNvPicPr>
      </xdr:nvPicPr>
      <xdr:blipFill>
        <a:blip xmlns:r="http://schemas.openxmlformats.org/officeDocument/2006/relationships" r:embed="rId20"/>
        <a:stretch>
          <a:fillRect/>
        </a:stretch>
      </xdr:blipFill>
      <xdr:spPr>
        <a:xfrm>
          <a:off x="0" y="211140675"/>
          <a:ext cx="9752381" cy="7314286"/>
        </a:xfrm>
        <a:prstGeom prst="rect">
          <a:avLst/>
        </a:prstGeom>
      </xdr:spPr>
    </xdr:pic>
    <xdr:clientData/>
  </xdr:twoCellAnchor>
  <xdr:twoCellAnchor editAs="oneCell">
    <xdr:from>
      <xdr:col>2</xdr:col>
      <xdr:colOff>0</xdr:colOff>
      <xdr:row>2475</xdr:row>
      <xdr:rowOff>0</xdr:rowOff>
    </xdr:from>
    <xdr:to>
      <xdr:col>16</xdr:col>
      <xdr:colOff>151181</xdr:colOff>
      <xdr:row>2505</xdr:row>
      <xdr:rowOff>170536</xdr:rowOff>
    </xdr:to>
    <xdr:pic>
      <xdr:nvPicPr>
        <xdr:cNvPr id="101" name="図 100">
          <a:extLst>
            <a:ext uri="{FF2B5EF4-FFF2-40B4-BE49-F238E27FC236}">
              <a16:creationId xmlns:a16="http://schemas.microsoft.com/office/drawing/2014/main" id="{13A1E518-D8ED-43AA-BB8A-A032F11286B2}"/>
            </a:ext>
          </a:extLst>
        </xdr:cNvPr>
        <xdr:cNvPicPr>
          <a:picLocks noChangeAspect="1"/>
        </xdr:cNvPicPr>
      </xdr:nvPicPr>
      <xdr:blipFill>
        <a:blip xmlns:r="http://schemas.openxmlformats.org/officeDocument/2006/relationships" r:embed="rId21"/>
        <a:stretch>
          <a:fillRect/>
        </a:stretch>
      </xdr:blipFill>
      <xdr:spPr>
        <a:xfrm>
          <a:off x="0" y="454028175"/>
          <a:ext cx="9752381" cy="7314286"/>
        </a:xfrm>
        <a:prstGeom prst="rect">
          <a:avLst/>
        </a:prstGeom>
      </xdr:spPr>
    </xdr:pic>
    <xdr:clientData/>
  </xdr:twoCellAnchor>
  <xdr:twoCellAnchor editAs="oneCell">
    <xdr:from>
      <xdr:col>2</xdr:col>
      <xdr:colOff>0</xdr:colOff>
      <xdr:row>2509</xdr:row>
      <xdr:rowOff>0</xdr:rowOff>
    </xdr:from>
    <xdr:to>
      <xdr:col>16</xdr:col>
      <xdr:colOff>151181</xdr:colOff>
      <xdr:row>2539</xdr:row>
      <xdr:rowOff>170536</xdr:rowOff>
    </xdr:to>
    <xdr:pic>
      <xdr:nvPicPr>
        <xdr:cNvPr id="102" name="図 101">
          <a:extLst>
            <a:ext uri="{FF2B5EF4-FFF2-40B4-BE49-F238E27FC236}">
              <a16:creationId xmlns:a16="http://schemas.microsoft.com/office/drawing/2014/main" id="{2126B130-C594-4AD3-AAB7-B312914054F0}"/>
            </a:ext>
          </a:extLst>
        </xdr:cNvPr>
        <xdr:cNvPicPr>
          <a:picLocks noChangeAspect="1"/>
        </xdr:cNvPicPr>
      </xdr:nvPicPr>
      <xdr:blipFill>
        <a:blip xmlns:r="http://schemas.openxmlformats.org/officeDocument/2006/relationships" r:embed="rId22"/>
        <a:stretch>
          <a:fillRect/>
        </a:stretch>
      </xdr:blipFill>
      <xdr:spPr>
        <a:xfrm>
          <a:off x="0" y="462124425"/>
          <a:ext cx="9752381" cy="7314286"/>
        </a:xfrm>
        <a:prstGeom prst="rect">
          <a:avLst/>
        </a:prstGeom>
      </xdr:spPr>
    </xdr:pic>
    <xdr:clientData/>
  </xdr:twoCellAnchor>
  <xdr:twoCellAnchor editAs="oneCell">
    <xdr:from>
      <xdr:col>2</xdr:col>
      <xdr:colOff>0</xdr:colOff>
      <xdr:row>2581</xdr:row>
      <xdr:rowOff>0</xdr:rowOff>
    </xdr:from>
    <xdr:to>
      <xdr:col>16</xdr:col>
      <xdr:colOff>151181</xdr:colOff>
      <xdr:row>2611</xdr:row>
      <xdr:rowOff>170536</xdr:rowOff>
    </xdr:to>
    <xdr:pic>
      <xdr:nvPicPr>
        <xdr:cNvPr id="107" name="図 106">
          <a:extLst>
            <a:ext uri="{FF2B5EF4-FFF2-40B4-BE49-F238E27FC236}">
              <a16:creationId xmlns:a16="http://schemas.microsoft.com/office/drawing/2014/main" id="{B6781F2F-E591-4F70-B986-49C33FC635EE}"/>
            </a:ext>
          </a:extLst>
        </xdr:cNvPr>
        <xdr:cNvPicPr>
          <a:picLocks noChangeAspect="1"/>
        </xdr:cNvPicPr>
      </xdr:nvPicPr>
      <xdr:blipFill>
        <a:blip xmlns:r="http://schemas.openxmlformats.org/officeDocument/2006/relationships" r:embed="rId17"/>
        <a:stretch>
          <a:fillRect/>
        </a:stretch>
      </xdr:blipFill>
      <xdr:spPr>
        <a:xfrm>
          <a:off x="0" y="479269425"/>
          <a:ext cx="9752381" cy="7314286"/>
        </a:xfrm>
        <a:prstGeom prst="rect">
          <a:avLst/>
        </a:prstGeom>
      </xdr:spPr>
    </xdr:pic>
    <xdr:clientData/>
  </xdr:twoCellAnchor>
  <xdr:twoCellAnchor editAs="oneCell">
    <xdr:from>
      <xdr:col>2</xdr:col>
      <xdr:colOff>0</xdr:colOff>
      <xdr:row>2670</xdr:row>
      <xdr:rowOff>0</xdr:rowOff>
    </xdr:from>
    <xdr:to>
      <xdr:col>17</xdr:col>
      <xdr:colOff>684428</xdr:colOff>
      <xdr:row>2704</xdr:row>
      <xdr:rowOff>132321</xdr:rowOff>
    </xdr:to>
    <xdr:pic>
      <xdr:nvPicPr>
        <xdr:cNvPr id="105" name="図 104">
          <a:extLst>
            <a:ext uri="{FF2B5EF4-FFF2-40B4-BE49-F238E27FC236}">
              <a16:creationId xmlns:a16="http://schemas.microsoft.com/office/drawing/2014/main" id="{BBBC784C-1EB9-4A53-96D8-4551981274A4}"/>
            </a:ext>
          </a:extLst>
        </xdr:cNvPr>
        <xdr:cNvPicPr>
          <a:picLocks noChangeAspect="1"/>
        </xdr:cNvPicPr>
      </xdr:nvPicPr>
      <xdr:blipFill>
        <a:blip xmlns:r="http://schemas.openxmlformats.org/officeDocument/2006/relationships" r:embed="rId23"/>
        <a:stretch>
          <a:fillRect/>
        </a:stretch>
      </xdr:blipFill>
      <xdr:spPr>
        <a:xfrm>
          <a:off x="0" y="501415050"/>
          <a:ext cx="10971428" cy="8228571"/>
        </a:xfrm>
        <a:prstGeom prst="rect">
          <a:avLst/>
        </a:prstGeom>
      </xdr:spPr>
    </xdr:pic>
    <xdr:clientData/>
  </xdr:twoCellAnchor>
  <xdr:twoCellAnchor editAs="oneCell">
    <xdr:from>
      <xdr:col>14</xdr:col>
      <xdr:colOff>0</xdr:colOff>
      <xdr:row>230</xdr:row>
      <xdr:rowOff>0</xdr:rowOff>
    </xdr:from>
    <xdr:to>
      <xdr:col>20</xdr:col>
      <xdr:colOff>237581</xdr:colOff>
      <xdr:row>247</xdr:row>
      <xdr:rowOff>151875</xdr:rowOff>
    </xdr:to>
    <xdr:pic>
      <xdr:nvPicPr>
        <xdr:cNvPr id="63" name="図 62">
          <a:extLst>
            <a:ext uri="{FF2B5EF4-FFF2-40B4-BE49-F238E27FC236}">
              <a16:creationId xmlns:a16="http://schemas.microsoft.com/office/drawing/2014/main" id="{CCCDEDFE-528B-4EC4-8CE9-08F56FA79EFB}"/>
            </a:ext>
          </a:extLst>
        </xdr:cNvPr>
        <xdr:cNvPicPr>
          <a:picLocks noChangeAspect="1"/>
        </xdr:cNvPicPr>
      </xdr:nvPicPr>
      <xdr:blipFill>
        <a:blip xmlns:r="http://schemas.openxmlformats.org/officeDocument/2006/relationships" r:embed="rId24"/>
        <a:stretch>
          <a:fillRect/>
        </a:stretch>
      </xdr:blipFill>
      <xdr:spPr>
        <a:xfrm>
          <a:off x="8553450" y="52625625"/>
          <a:ext cx="4352381" cy="4200000"/>
        </a:xfrm>
        <a:prstGeom prst="rect">
          <a:avLst/>
        </a:prstGeom>
      </xdr:spPr>
    </xdr:pic>
    <xdr:clientData/>
  </xdr:twoCellAnchor>
  <xdr:twoCellAnchor editAs="oneCell">
    <xdr:from>
      <xdr:col>2</xdr:col>
      <xdr:colOff>0</xdr:colOff>
      <xdr:row>230</xdr:row>
      <xdr:rowOff>0</xdr:rowOff>
    </xdr:from>
    <xdr:to>
      <xdr:col>8</xdr:col>
      <xdr:colOff>237581</xdr:colOff>
      <xdr:row>247</xdr:row>
      <xdr:rowOff>151875</xdr:rowOff>
    </xdr:to>
    <xdr:pic>
      <xdr:nvPicPr>
        <xdr:cNvPr id="16" name="図 15">
          <a:extLst>
            <a:ext uri="{FF2B5EF4-FFF2-40B4-BE49-F238E27FC236}">
              <a16:creationId xmlns:a16="http://schemas.microsoft.com/office/drawing/2014/main" id="{0B45E402-3E5F-47FA-B69D-1030667305BE}"/>
            </a:ext>
          </a:extLst>
        </xdr:cNvPr>
        <xdr:cNvPicPr>
          <a:picLocks noChangeAspect="1"/>
        </xdr:cNvPicPr>
      </xdr:nvPicPr>
      <xdr:blipFill>
        <a:blip xmlns:r="http://schemas.openxmlformats.org/officeDocument/2006/relationships" r:embed="rId25"/>
        <a:stretch>
          <a:fillRect/>
        </a:stretch>
      </xdr:blipFill>
      <xdr:spPr>
        <a:xfrm>
          <a:off x="323850" y="53340000"/>
          <a:ext cx="4352381" cy="4200000"/>
        </a:xfrm>
        <a:prstGeom prst="rect">
          <a:avLst/>
        </a:prstGeom>
      </xdr:spPr>
    </xdr:pic>
    <xdr:clientData/>
  </xdr:twoCellAnchor>
  <xdr:twoCellAnchor editAs="oneCell">
    <xdr:from>
      <xdr:col>2</xdr:col>
      <xdr:colOff>0</xdr:colOff>
      <xdr:row>1187</xdr:row>
      <xdr:rowOff>0</xdr:rowOff>
    </xdr:from>
    <xdr:to>
      <xdr:col>16</xdr:col>
      <xdr:colOff>151181</xdr:colOff>
      <xdr:row>1217</xdr:row>
      <xdr:rowOff>170536</xdr:rowOff>
    </xdr:to>
    <xdr:pic>
      <xdr:nvPicPr>
        <xdr:cNvPr id="70" name="図 69">
          <a:extLst>
            <a:ext uri="{FF2B5EF4-FFF2-40B4-BE49-F238E27FC236}">
              <a16:creationId xmlns:a16="http://schemas.microsoft.com/office/drawing/2014/main" id="{247AC9AF-62D9-4818-B657-0AE0F890C692}"/>
            </a:ext>
          </a:extLst>
        </xdr:cNvPr>
        <xdr:cNvPicPr>
          <a:picLocks noChangeAspect="1"/>
        </xdr:cNvPicPr>
      </xdr:nvPicPr>
      <xdr:blipFill>
        <a:blip xmlns:r="http://schemas.openxmlformats.org/officeDocument/2006/relationships" r:embed="rId26"/>
        <a:stretch>
          <a:fillRect/>
        </a:stretch>
      </xdr:blipFill>
      <xdr:spPr>
        <a:xfrm>
          <a:off x="428625" y="282416250"/>
          <a:ext cx="9752381" cy="7314286"/>
        </a:xfrm>
        <a:prstGeom prst="rect">
          <a:avLst/>
        </a:prstGeom>
      </xdr:spPr>
    </xdr:pic>
    <xdr:clientData/>
  </xdr:twoCellAnchor>
  <xdr:twoCellAnchor editAs="oneCell">
    <xdr:from>
      <xdr:col>2</xdr:col>
      <xdr:colOff>0</xdr:colOff>
      <xdr:row>1153</xdr:row>
      <xdr:rowOff>0</xdr:rowOff>
    </xdr:from>
    <xdr:to>
      <xdr:col>16</xdr:col>
      <xdr:colOff>151181</xdr:colOff>
      <xdr:row>1183</xdr:row>
      <xdr:rowOff>170536</xdr:rowOff>
    </xdr:to>
    <xdr:pic>
      <xdr:nvPicPr>
        <xdr:cNvPr id="71" name="図 70">
          <a:extLst>
            <a:ext uri="{FF2B5EF4-FFF2-40B4-BE49-F238E27FC236}">
              <a16:creationId xmlns:a16="http://schemas.microsoft.com/office/drawing/2014/main" id="{FD1C138A-7770-4CAF-A0F9-EDFEBA38D5A1}"/>
            </a:ext>
          </a:extLst>
        </xdr:cNvPr>
        <xdr:cNvPicPr>
          <a:picLocks noChangeAspect="1"/>
        </xdr:cNvPicPr>
      </xdr:nvPicPr>
      <xdr:blipFill>
        <a:blip xmlns:r="http://schemas.openxmlformats.org/officeDocument/2006/relationships" r:embed="rId27"/>
        <a:stretch>
          <a:fillRect/>
        </a:stretch>
      </xdr:blipFill>
      <xdr:spPr>
        <a:xfrm>
          <a:off x="428625" y="274320000"/>
          <a:ext cx="9752381" cy="7314286"/>
        </a:xfrm>
        <a:prstGeom prst="rect">
          <a:avLst/>
        </a:prstGeom>
      </xdr:spPr>
    </xdr:pic>
    <xdr:clientData/>
  </xdr:twoCellAnchor>
  <xdr:twoCellAnchor editAs="oneCell">
    <xdr:from>
      <xdr:col>2</xdr:col>
      <xdr:colOff>0</xdr:colOff>
      <xdr:row>1221</xdr:row>
      <xdr:rowOff>0</xdr:rowOff>
    </xdr:from>
    <xdr:to>
      <xdr:col>16</xdr:col>
      <xdr:colOff>151181</xdr:colOff>
      <xdr:row>1251</xdr:row>
      <xdr:rowOff>170536</xdr:rowOff>
    </xdr:to>
    <xdr:pic>
      <xdr:nvPicPr>
        <xdr:cNvPr id="43" name="図 42">
          <a:extLst>
            <a:ext uri="{FF2B5EF4-FFF2-40B4-BE49-F238E27FC236}">
              <a16:creationId xmlns:a16="http://schemas.microsoft.com/office/drawing/2014/main" id="{186B6C4F-5E36-45FA-9550-69D2E992DFF7}"/>
            </a:ext>
          </a:extLst>
        </xdr:cNvPr>
        <xdr:cNvPicPr>
          <a:picLocks noChangeAspect="1"/>
        </xdr:cNvPicPr>
      </xdr:nvPicPr>
      <xdr:blipFill>
        <a:blip xmlns:r="http://schemas.openxmlformats.org/officeDocument/2006/relationships" r:embed="rId28"/>
        <a:stretch>
          <a:fillRect/>
        </a:stretch>
      </xdr:blipFill>
      <xdr:spPr>
        <a:xfrm>
          <a:off x="428625" y="290512500"/>
          <a:ext cx="9752381" cy="7314286"/>
        </a:xfrm>
        <a:prstGeom prst="rect">
          <a:avLst/>
        </a:prstGeom>
      </xdr:spPr>
    </xdr:pic>
    <xdr:clientData/>
  </xdr:twoCellAnchor>
  <xdr:twoCellAnchor editAs="oneCell">
    <xdr:from>
      <xdr:col>2</xdr:col>
      <xdr:colOff>0</xdr:colOff>
      <xdr:row>1255</xdr:row>
      <xdr:rowOff>0</xdr:rowOff>
    </xdr:from>
    <xdr:to>
      <xdr:col>16</xdr:col>
      <xdr:colOff>151181</xdr:colOff>
      <xdr:row>1285</xdr:row>
      <xdr:rowOff>170536</xdr:rowOff>
    </xdr:to>
    <xdr:pic>
      <xdr:nvPicPr>
        <xdr:cNvPr id="45" name="図 44">
          <a:extLst>
            <a:ext uri="{FF2B5EF4-FFF2-40B4-BE49-F238E27FC236}">
              <a16:creationId xmlns:a16="http://schemas.microsoft.com/office/drawing/2014/main" id="{F4C0A9C7-0CB2-443A-8E06-D8196BDA7644}"/>
            </a:ext>
          </a:extLst>
        </xdr:cNvPr>
        <xdr:cNvPicPr>
          <a:picLocks noChangeAspect="1"/>
        </xdr:cNvPicPr>
      </xdr:nvPicPr>
      <xdr:blipFill>
        <a:blip xmlns:r="http://schemas.openxmlformats.org/officeDocument/2006/relationships" r:embed="rId29"/>
        <a:stretch>
          <a:fillRect/>
        </a:stretch>
      </xdr:blipFill>
      <xdr:spPr>
        <a:xfrm>
          <a:off x="428625" y="298608750"/>
          <a:ext cx="9752381" cy="7314286"/>
        </a:xfrm>
        <a:prstGeom prst="rect">
          <a:avLst/>
        </a:prstGeom>
      </xdr:spPr>
    </xdr:pic>
    <xdr:clientData/>
  </xdr:twoCellAnchor>
  <xdr:twoCellAnchor editAs="oneCell">
    <xdr:from>
      <xdr:col>2</xdr:col>
      <xdr:colOff>0</xdr:colOff>
      <xdr:row>1289</xdr:row>
      <xdr:rowOff>0</xdr:rowOff>
    </xdr:from>
    <xdr:to>
      <xdr:col>16</xdr:col>
      <xdr:colOff>151181</xdr:colOff>
      <xdr:row>1319</xdr:row>
      <xdr:rowOff>170536</xdr:rowOff>
    </xdr:to>
    <xdr:pic>
      <xdr:nvPicPr>
        <xdr:cNvPr id="52" name="図 51">
          <a:extLst>
            <a:ext uri="{FF2B5EF4-FFF2-40B4-BE49-F238E27FC236}">
              <a16:creationId xmlns:a16="http://schemas.microsoft.com/office/drawing/2014/main" id="{C8735B6E-75E3-4CA1-ADED-ED280AD2F91F}"/>
            </a:ext>
          </a:extLst>
        </xdr:cNvPr>
        <xdr:cNvPicPr>
          <a:picLocks noChangeAspect="1"/>
        </xdr:cNvPicPr>
      </xdr:nvPicPr>
      <xdr:blipFill>
        <a:blip xmlns:r="http://schemas.openxmlformats.org/officeDocument/2006/relationships" r:embed="rId30"/>
        <a:stretch>
          <a:fillRect/>
        </a:stretch>
      </xdr:blipFill>
      <xdr:spPr>
        <a:xfrm>
          <a:off x="428625" y="306705000"/>
          <a:ext cx="9752381" cy="7314286"/>
        </a:xfrm>
        <a:prstGeom prst="rect">
          <a:avLst/>
        </a:prstGeom>
      </xdr:spPr>
    </xdr:pic>
    <xdr:clientData/>
  </xdr:twoCellAnchor>
  <xdr:twoCellAnchor editAs="oneCell">
    <xdr:from>
      <xdr:col>2</xdr:col>
      <xdr:colOff>0</xdr:colOff>
      <xdr:row>1421</xdr:row>
      <xdr:rowOff>0</xdr:rowOff>
    </xdr:from>
    <xdr:to>
      <xdr:col>16</xdr:col>
      <xdr:colOff>151181</xdr:colOff>
      <xdr:row>1451</xdr:row>
      <xdr:rowOff>170536</xdr:rowOff>
    </xdr:to>
    <xdr:pic>
      <xdr:nvPicPr>
        <xdr:cNvPr id="54" name="図 53">
          <a:extLst>
            <a:ext uri="{FF2B5EF4-FFF2-40B4-BE49-F238E27FC236}">
              <a16:creationId xmlns:a16="http://schemas.microsoft.com/office/drawing/2014/main" id="{F4CF81B9-F9A5-4DCC-8CD9-62FD9DEC8966}"/>
            </a:ext>
          </a:extLst>
        </xdr:cNvPr>
        <xdr:cNvPicPr>
          <a:picLocks noChangeAspect="1"/>
        </xdr:cNvPicPr>
      </xdr:nvPicPr>
      <xdr:blipFill>
        <a:blip xmlns:r="http://schemas.openxmlformats.org/officeDocument/2006/relationships" r:embed="rId31"/>
        <a:stretch>
          <a:fillRect/>
        </a:stretch>
      </xdr:blipFill>
      <xdr:spPr>
        <a:xfrm>
          <a:off x="428625" y="339013800"/>
          <a:ext cx="9752381" cy="7314286"/>
        </a:xfrm>
        <a:prstGeom prst="rect">
          <a:avLst/>
        </a:prstGeom>
      </xdr:spPr>
    </xdr:pic>
    <xdr:clientData/>
  </xdr:twoCellAnchor>
  <xdr:twoCellAnchor editAs="oneCell">
    <xdr:from>
      <xdr:col>2</xdr:col>
      <xdr:colOff>0</xdr:colOff>
      <xdr:row>1489</xdr:row>
      <xdr:rowOff>0</xdr:rowOff>
    </xdr:from>
    <xdr:to>
      <xdr:col>16</xdr:col>
      <xdr:colOff>151181</xdr:colOff>
      <xdr:row>1519</xdr:row>
      <xdr:rowOff>170536</xdr:rowOff>
    </xdr:to>
    <xdr:pic>
      <xdr:nvPicPr>
        <xdr:cNvPr id="55" name="図 54">
          <a:extLst>
            <a:ext uri="{FF2B5EF4-FFF2-40B4-BE49-F238E27FC236}">
              <a16:creationId xmlns:a16="http://schemas.microsoft.com/office/drawing/2014/main" id="{86319935-E96E-4EB7-9016-F866E65075C4}"/>
            </a:ext>
          </a:extLst>
        </xdr:cNvPr>
        <xdr:cNvPicPr>
          <a:picLocks noChangeAspect="1"/>
        </xdr:cNvPicPr>
      </xdr:nvPicPr>
      <xdr:blipFill>
        <a:blip xmlns:r="http://schemas.openxmlformats.org/officeDocument/2006/relationships" r:embed="rId32"/>
        <a:stretch>
          <a:fillRect/>
        </a:stretch>
      </xdr:blipFill>
      <xdr:spPr>
        <a:xfrm>
          <a:off x="428625" y="355206300"/>
          <a:ext cx="9752381" cy="7314286"/>
        </a:xfrm>
        <a:prstGeom prst="rect">
          <a:avLst/>
        </a:prstGeom>
      </xdr:spPr>
    </xdr:pic>
    <xdr:clientData/>
  </xdr:twoCellAnchor>
  <xdr:twoCellAnchor editAs="oneCell">
    <xdr:from>
      <xdr:col>2</xdr:col>
      <xdr:colOff>0</xdr:colOff>
      <xdr:row>1523</xdr:row>
      <xdr:rowOff>0</xdr:rowOff>
    </xdr:from>
    <xdr:to>
      <xdr:col>16</xdr:col>
      <xdr:colOff>151181</xdr:colOff>
      <xdr:row>1553</xdr:row>
      <xdr:rowOff>170536</xdr:rowOff>
    </xdr:to>
    <xdr:pic>
      <xdr:nvPicPr>
        <xdr:cNvPr id="57" name="図 56">
          <a:extLst>
            <a:ext uri="{FF2B5EF4-FFF2-40B4-BE49-F238E27FC236}">
              <a16:creationId xmlns:a16="http://schemas.microsoft.com/office/drawing/2014/main" id="{5A07CADE-5380-4E80-8D9E-DC1E44AA2641}"/>
            </a:ext>
          </a:extLst>
        </xdr:cNvPr>
        <xdr:cNvPicPr>
          <a:picLocks noChangeAspect="1"/>
        </xdr:cNvPicPr>
      </xdr:nvPicPr>
      <xdr:blipFill>
        <a:blip xmlns:r="http://schemas.openxmlformats.org/officeDocument/2006/relationships" r:embed="rId33"/>
        <a:stretch>
          <a:fillRect/>
        </a:stretch>
      </xdr:blipFill>
      <xdr:spPr>
        <a:xfrm>
          <a:off x="428625" y="363302550"/>
          <a:ext cx="9752381" cy="7314286"/>
        </a:xfrm>
        <a:prstGeom prst="rect">
          <a:avLst/>
        </a:prstGeom>
      </xdr:spPr>
    </xdr:pic>
    <xdr:clientData/>
  </xdr:twoCellAnchor>
  <xdr:twoCellAnchor editAs="oneCell">
    <xdr:from>
      <xdr:col>2</xdr:col>
      <xdr:colOff>0</xdr:colOff>
      <xdr:row>1557</xdr:row>
      <xdr:rowOff>0</xdr:rowOff>
    </xdr:from>
    <xdr:to>
      <xdr:col>16</xdr:col>
      <xdr:colOff>151181</xdr:colOff>
      <xdr:row>1587</xdr:row>
      <xdr:rowOff>170536</xdr:rowOff>
    </xdr:to>
    <xdr:pic>
      <xdr:nvPicPr>
        <xdr:cNvPr id="59" name="図 58">
          <a:extLst>
            <a:ext uri="{FF2B5EF4-FFF2-40B4-BE49-F238E27FC236}">
              <a16:creationId xmlns:a16="http://schemas.microsoft.com/office/drawing/2014/main" id="{A357F94D-F908-498D-99B0-7108BBC5D144}"/>
            </a:ext>
          </a:extLst>
        </xdr:cNvPr>
        <xdr:cNvPicPr>
          <a:picLocks noChangeAspect="1"/>
        </xdr:cNvPicPr>
      </xdr:nvPicPr>
      <xdr:blipFill>
        <a:blip xmlns:r="http://schemas.openxmlformats.org/officeDocument/2006/relationships" r:embed="rId34"/>
        <a:stretch>
          <a:fillRect/>
        </a:stretch>
      </xdr:blipFill>
      <xdr:spPr>
        <a:xfrm>
          <a:off x="428625" y="371398800"/>
          <a:ext cx="9752381" cy="7314286"/>
        </a:xfrm>
        <a:prstGeom prst="rect">
          <a:avLst/>
        </a:prstGeom>
      </xdr:spPr>
    </xdr:pic>
    <xdr:clientData/>
  </xdr:twoCellAnchor>
  <xdr:twoCellAnchor editAs="oneCell">
    <xdr:from>
      <xdr:col>2</xdr:col>
      <xdr:colOff>0</xdr:colOff>
      <xdr:row>1591</xdr:row>
      <xdr:rowOff>0</xdr:rowOff>
    </xdr:from>
    <xdr:to>
      <xdr:col>16</xdr:col>
      <xdr:colOff>151181</xdr:colOff>
      <xdr:row>1621</xdr:row>
      <xdr:rowOff>170536</xdr:rowOff>
    </xdr:to>
    <xdr:pic>
      <xdr:nvPicPr>
        <xdr:cNvPr id="61" name="図 60">
          <a:extLst>
            <a:ext uri="{FF2B5EF4-FFF2-40B4-BE49-F238E27FC236}">
              <a16:creationId xmlns:a16="http://schemas.microsoft.com/office/drawing/2014/main" id="{AB22E29F-04C8-4D5E-8763-3881DFAB310C}"/>
            </a:ext>
          </a:extLst>
        </xdr:cNvPr>
        <xdr:cNvPicPr>
          <a:picLocks noChangeAspect="1"/>
        </xdr:cNvPicPr>
      </xdr:nvPicPr>
      <xdr:blipFill>
        <a:blip xmlns:r="http://schemas.openxmlformats.org/officeDocument/2006/relationships" r:embed="rId35"/>
        <a:stretch>
          <a:fillRect/>
        </a:stretch>
      </xdr:blipFill>
      <xdr:spPr>
        <a:xfrm>
          <a:off x="428625" y="379495050"/>
          <a:ext cx="9752381" cy="7314286"/>
        </a:xfrm>
        <a:prstGeom prst="rect">
          <a:avLst/>
        </a:prstGeom>
      </xdr:spPr>
    </xdr:pic>
    <xdr:clientData/>
  </xdr:twoCellAnchor>
  <xdr:twoCellAnchor editAs="oneCell">
    <xdr:from>
      <xdr:col>2</xdr:col>
      <xdr:colOff>0</xdr:colOff>
      <xdr:row>1625</xdr:row>
      <xdr:rowOff>0</xdr:rowOff>
    </xdr:from>
    <xdr:to>
      <xdr:col>16</xdr:col>
      <xdr:colOff>151181</xdr:colOff>
      <xdr:row>1655</xdr:row>
      <xdr:rowOff>170536</xdr:rowOff>
    </xdr:to>
    <xdr:pic>
      <xdr:nvPicPr>
        <xdr:cNvPr id="64" name="図 63">
          <a:extLst>
            <a:ext uri="{FF2B5EF4-FFF2-40B4-BE49-F238E27FC236}">
              <a16:creationId xmlns:a16="http://schemas.microsoft.com/office/drawing/2014/main" id="{FC4C7113-2AD8-478C-909A-065EC0920CFE}"/>
            </a:ext>
          </a:extLst>
        </xdr:cNvPr>
        <xdr:cNvPicPr>
          <a:picLocks noChangeAspect="1"/>
        </xdr:cNvPicPr>
      </xdr:nvPicPr>
      <xdr:blipFill>
        <a:blip xmlns:r="http://schemas.openxmlformats.org/officeDocument/2006/relationships" r:embed="rId36"/>
        <a:stretch>
          <a:fillRect/>
        </a:stretch>
      </xdr:blipFill>
      <xdr:spPr>
        <a:xfrm>
          <a:off x="428625" y="387591300"/>
          <a:ext cx="9752381" cy="7314286"/>
        </a:xfrm>
        <a:prstGeom prst="rect">
          <a:avLst/>
        </a:prstGeom>
      </xdr:spPr>
    </xdr:pic>
    <xdr:clientData/>
  </xdr:twoCellAnchor>
  <xdr:twoCellAnchor editAs="oneCell">
    <xdr:from>
      <xdr:col>2</xdr:col>
      <xdr:colOff>0</xdr:colOff>
      <xdr:row>1659</xdr:row>
      <xdr:rowOff>0</xdr:rowOff>
    </xdr:from>
    <xdr:to>
      <xdr:col>16</xdr:col>
      <xdr:colOff>151181</xdr:colOff>
      <xdr:row>1689</xdr:row>
      <xdr:rowOff>170536</xdr:rowOff>
    </xdr:to>
    <xdr:pic>
      <xdr:nvPicPr>
        <xdr:cNvPr id="66" name="図 65">
          <a:extLst>
            <a:ext uri="{FF2B5EF4-FFF2-40B4-BE49-F238E27FC236}">
              <a16:creationId xmlns:a16="http://schemas.microsoft.com/office/drawing/2014/main" id="{7C294FC3-DB93-4118-BE40-18E2BC8C5A7E}"/>
            </a:ext>
          </a:extLst>
        </xdr:cNvPr>
        <xdr:cNvPicPr>
          <a:picLocks noChangeAspect="1"/>
        </xdr:cNvPicPr>
      </xdr:nvPicPr>
      <xdr:blipFill>
        <a:blip xmlns:r="http://schemas.openxmlformats.org/officeDocument/2006/relationships" r:embed="rId37"/>
        <a:stretch>
          <a:fillRect/>
        </a:stretch>
      </xdr:blipFill>
      <xdr:spPr>
        <a:xfrm>
          <a:off x="428625" y="395687550"/>
          <a:ext cx="9752381" cy="7314286"/>
        </a:xfrm>
        <a:prstGeom prst="rect">
          <a:avLst/>
        </a:prstGeom>
      </xdr:spPr>
    </xdr:pic>
    <xdr:clientData/>
  </xdr:twoCellAnchor>
  <xdr:twoCellAnchor editAs="oneCell">
    <xdr:from>
      <xdr:col>2</xdr:col>
      <xdr:colOff>0</xdr:colOff>
      <xdr:row>1693</xdr:row>
      <xdr:rowOff>0</xdr:rowOff>
    </xdr:from>
    <xdr:to>
      <xdr:col>16</xdr:col>
      <xdr:colOff>151181</xdr:colOff>
      <xdr:row>1723</xdr:row>
      <xdr:rowOff>170536</xdr:rowOff>
    </xdr:to>
    <xdr:pic>
      <xdr:nvPicPr>
        <xdr:cNvPr id="67" name="図 66">
          <a:extLst>
            <a:ext uri="{FF2B5EF4-FFF2-40B4-BE49-F238E27FC236}">
              <a16:creationId xmlns:a16="http://schemas.microsoft.com/office/drawing/2014/main" id="{70F783A1-2264-4355-BECC-19B5DE2C28E0}"/>
            </a:ext>
          </a:extLst>
        </xdr:cNvPr>
        <xdr:cNvPicPr>
          <a:picLocks noChangeAspect="1"/>
        </xdr:cNvPicPr>
      </xdr:nvPicPr>
      <xdr:blipFill>
        <a:blip xmlns:r="http://schemas.openxmlformats.org/officeDocument/2006/relationships" r:embed="rId38"/>
        <a:stretch>
          <a:fillRect/>
        </a:stretch>
      </xdr:blipFill>
      <xdr:spPr>
        <a:xfrm>
          <a:off x="428625" y="403783800"/>
          <a:ext cx="9752381" cy="7314286"/>
        </a:xfrm>
        <a:prstGeom prst="rect">
          <a:avLst/>
        </a:prstGeom>
      </xdr:spPr>
    </xdr:pic>
    <xdr:clientData/>
  </xdr:twoCellAnchor>
  <xdr:twoCellAnchor editAs="oneCell">
    <xdr:from>
      <xdr:col>2</xdr:col>
      <xdr:colOff>0</xdr:colOff>
      <xdr:row>1727</xdr:row>
      <xdr:rowOff>0</xdr:rowOff>
    </xdr:from>
    <xdr:to>
      <xdr:col>16</xdr:col>
      <xdr:colOff>151181</xdr:colOff>
      <xdr:row>1757</xdr:row>
      <xdr:rowOff>170536</xdr:rowOff>
    </xdr:to>
    <xdr:pic>
      <xdr:nvPicPr>
        <xdr:cNvPr id="72" name="図 71">
          <a:extLst>
            <a:ext uri="{FF2B5EF4-FFF2-40B4-BE49-F238E27FC236}">
              <a16:creationId xmlns:a16="http://schemas.microsoft.com/office/drawing/2014/main" id="{D687AEE7-5AA6-4337-99DE-7334DEA52A5E}"/>
            </a:ext>
          </a:extLst>
        </xdr:cNvPr>
        <xdr:cNvPicPr>
          <a:picLocks noChangeAspect="1"/>
        </xdr:cNvPicPr>
      </xdr:nvPicPr>
      <xdr:blipFill>
        <a:blip xmlns:r="http://schemas.openxmlformats.org/officeDocument/2006/relationships" r:embed="rId39"/>
        <a:stretch>
          <a:fillRect/>
        </a:stretch>
      </xdr:blipFill>
      <xdr:spPr>
        <a:xfrm>
          <a:off x="428625" y="411880050"/>
          <a:ext cx="9752381" cy="7314286"/>
        </a:xfrm>
        <a:prstGeom prst="rect">
          <a:avLst/>
        </a:prstGeom>
      </xdr:spPr>
    </xdr:pic>
    <xdr:clientData/>
  </xdr:twoCellAnchor>
  <xdr:twoCellAnchor editAs="oneCell">
    <xdr:from>
      <xdr:col>2</xdr:col>
      <xdr:colOff>0</xdr:colOff>
      <xdr:row>1761</xdr:row>
      <xdr:rowOff>0</xdr:rowOff>
    </xdr:from>
    <xdr:to>
      <xdr:col>16</xdr:col>
      <xdr:colOff>151181</xdr:colOff>
      <xdr:row>1791</xdr:row>
      <xdr:rowOff>170536</xdr:rowOff>
    </xdr:to>
    <xdr:pic>
      <xdr:nvPicPr>
        <xdr:cNvPr id="73" name="図 72">
          <a:extLst>
            <a:ext uri="{FF2B5EF4-FFF2-40B4-BE49-F238E27FC236}">
              <a16:creationId xmlns:a16="http://schemas.microsoft.com/office/drawing/2014/main" id="{ECFE0864-9D51-482C-8B0F-094F202FBCD2}"/>
            </a:ext>
          </a:extLst>
        </xdr:cNvPr>
        <xdr:cNvPicPr>
          <a:picLocks noChangeAspect="1"/>
        </xdr:cNvPicPr>
      </xdr:nvPicPr>
      <xdr:blipFill>
        <a:blip xmlns:r="http://schemas.openxmlformats.org/officeDocument/2006/relationships" r:embed="rId40"/>
        <a:stretch>
          <a:fillRect/>
        </a:stretch>
      </xdr:blipFill>
      <xdr:spPr>
        <a:xfrm>
          <a:off x="428625" y="419976300"/>
          <a:ext cx="9752381" cy="7314286"/>
        </a:xfrm>
        <a:prstGeom prst="rect">
          <a:avLst/>
        </a:prstGeom>
      </xdr:spPr>
    </xdr:pic>
    <xdr:clientData/>
  </xdr:twoCellAnchor>
  <xdr:twoCellAnchor editAs="oneCell">
    <xdr:from>
      <xdr:col>2</xdr:col>
      <xdr:colOff>0</xdr:colOff>
      <xdr:row>1795</xdr:row>
      <xdr:rowOff>0</xdr:rowOff>
    </xdr:from>
    <xdr:to>
      <xdr:col>16</xdr:col>
      <xdr:colOff>151181</xdr:colOff>
      <xdr:row>1825</xdr:row>
      <xdr:rowOff>170536</xdr:rowOff>
    </xdr:to>
    <xdr:pic>
      <xdr:nvPicPr>
        <xdr:cNvPr id="74" name="図 73">
          <a:extLst>
            <a:ext uri="{FF2B5EF4-FFF2-40B4-BE49-F238E27FC236}">
              <a16:creationId xmlns:a16="http://schemas.microsoft.com/office/drawing/2014/main" id="{C90CE6AE-5D02-4083-B346-AE0E3C8AB4FB}"/>
            </a:ext>
          </a:extLst>
        </xdr:cNvPr>
        <xdr:cNvPicPr>
          <a:picLocks noChangeAspect="1"/>
        </xdr:cNvPicPr>
      </xdr:nvPicPr>
      <xdr:blipFill>
        <a:blip xmlns:r="http://schemas.openxmlformats.org/officeDocument/2006/relationships" r:embed="rId41"/>
        <a:stretch>
          <a:fillRect/>
        </a:stretch>
      </xdr:blipFill>
      <xdr:spPr>
        <a:xfrm>
          <a:off x="428625" y="428072550"/>
          <a:ext cx="9752381" cy="7314286"/>
        </a:xfrm>
        <a:prstGeom prst="rect">
          <a:avLst/>
        </a:prstGeom>
      </xdr:spPr>
    </xdr:pic>
    <xdr:clientData/>
  </xdr:twoCellAnchor>
  <xdr:twoCellAnchor editAs="oneCell">
    <xdr:from>
      <xdr:col>2</xdr:col>
      <xdr:colOff>0</xdr:colOff>
      <xdr:row>1829</xdr:row>
      <xdr:rowOff>0</xdr:rowOff>
    </xdr:from>
    <xdr:to>
      <xdr:col>16</xdr:col>
      <xdr:colOff>151181</xdr:colOff>
      <xdr:row>1859</xdr:row>
      <xdr:rowOff>170536</xdr:rowOff>
    </xdr:to>
    <xdr:pic>
      <xdr:nvPicPr>
        <xdr:cNvPr id="76" name="図 75">
          <a:extLst>
            <a:ext uri="{FF2B5EF4-FFF2-40B4-BE49-F238E27FC236}">
              <a16:creationId xmlns:a16="http://schemas.microsoft.com/office/drawing/2014/main" id="{723ECD5C-463E-4305-8546-3F80AE332BD9}"/>
            </a:ext>
          </a:extLst>
        </xdr:cNvPr>
        <xdr:cNvPicPr>
          <a:picLocks noChangeAspect="1"/>
        </xdr:cNvPicPr>
      </xdr:nvPicPr>
      <xdr:blipFill>
        <a:blip xmlns:r="http://schemas.openxmlformats.org/officeDocument/2006/relationships" r:embed="rId42"/>
        <a:stretch>
          <a:fillRect/>
        </a:stretch>
      </xdr:blipFill>
      <xdr:spPr>
        <a:xfrm>
          <a:off x="428625" y="436168800"/>
          <a:ext cx="9752381" cy="7314286"/>
        </a:xfrm>
        <a:prstGeom prst="rect">
          <a:avLst/>
        </a:prstGeom>
      </xdr:spPr>
    </xdr:pic>
    <xdr:clientData/>
  </xdr:twoCellAnchor>
  <xdr:twoCellAnchor editAs="oneCell">
    <xdr:from>
      <xdr:col>2</xdr:col>
      <xdr:colOff>0</xdr:colOff>
      <xdr:row>1863</xdr:row>
      <xdr:rowOff>0</xdr:rowOff>
    </xdr:from>
    <xdr:to>
      <xdr:col>16</xdr:col>
      <xdr:colOff>151181</xdr:colOff>
      <xdr:row>1893</xdr:row>
      <xdr:rowOff>170536</xdr:rowOff>
    </xdr:to>
    <xdr:pic>
      <xdr:nvPicPr>
        <xdr:cNvPr id="77" name="図 76">
          <a:extLst>
            <a:ext uri="{FF2B5EF4-FFF2-40B4-BE49-F238E27FC236}">
              <a16:creationId xmlns:a16="http://schemas.microsoft.com/office/drawing/2014/main" id="{9E046489-08DE-45D2-BED0-23048EA26493}"/>
            </a:ext>
          </a:extLst>
        </xdr:cNvPr>
        <xdr:cNvPicPr>
          <a:picLocks noChangeAspect="1"/>
        </xdr:cNvPicPr>
      </xdr:nvPicPr>
      <xdr:blipFill>
        <a:blip xmlns:r="http://schemas.openxmlformats.org/officeDocument/2006/relationships" r:embed="rId43"/>
        <a:stretch>
          <a:fillRect/>
        </a:stretch>
      </xdr:blipFill>
      <xdr:spPr>
        <a:xfrm>
          <a:off x="428625" y="444265050"/>
          <a:ext cx="9752381" cy="7314286"/>
        </a:xfrm>
        <a:prstGeom prst="rect">
          <a:avLst/>
        </a:prstGeom>
      </xdr:spPr>
    </xdr:pic>
    <xdr:clientData/>
  </xdr:twoCellAnchor>
  <xdr:twoCellAnchor editAs="oneCell">
    <xdr:from>
      <xdr:col>2</xdr:col>
      <xdr:colOff>0</xdr:colOff>
      <xdr:row>1897</xdr:row>
      <xdr:rowOff>0</xdr:rowOff>
    </xdr:from>
    <xdr:to>
      <xdr:col>16</xdr:col>
      <xdr:colOff>151181</xdr:colOff>
      <xdr:row>1927</xdr:row>
      <xdr:rowOff>170536</xdr:rowOff>
    </xdr:to>
    <xdr:pic>
      <xdr:nvPicPr>
        <xdr:cNvPr id="79" name="図 78">
          <a:extLst>
            <a:ext uri="{FF2B5EF4-FFF2-40B4-BE49-F238E27FC236}">
              <a16:creationId xmlns:a16="http://schemas.microsoft.com/office/drawing/2014/main" id="{049D1E15-18BA-4B86-AC07-0C686AB32B1A}"/>
            </a:ext>
          </a:extLst>
        </xdr:cNvPr>
        <xdr:cNvPicPr>
          <a:picLocks noChangeAspect="1"/>
        </xdr:cNvPicPr>
      </xdr:nvPicPr>
      <xdr:blipFill>
        <a:blip xmlns:r="http://schemas.openxmlformats.org/officeDocument/2006/relationships" r:embed="rId44"/>
        <a:stretch>
          <a:fillRect/>
        </a:stretch>
      </xdr:blipFill>
      <xdr:spPr>
        <a:xfrm>
          <a:off x="428625" y="452361300"/>
          <a:ext cx="9752381" cy="7314286"/>
        </a:xfrm>
        <a:prstGeom prst="rect">
          <a:avLst/>
        </a:prstGeom>
      </xdr:spPr>
    </xdr:pic>
    <xdr:clientData/>
  </xdr:twoCellAnchor>
  <xdr:twoCellAnchor editAs="oneCell">
    <xdr:from>
      <xdr:col>2</xdr:col>
      <xdr:colOff>0</xdr:colOff>
      <xdr:row>1931</xdr:row>
      <xdr:rowOff>0</xdr:rowOff>
    </xdr:from>
    <xdr:to>
      <xdr:col>16</xdr:col>
      <xdr:colOff>151181</xdr:colOff>
      <xdr:row>1961</xdr:row>
      <xdr:rowOff>170536</xdr:rowOff>
    </xdr:to>
    <xdr:pic>
      <xdr:nvPicPr>
        <xdr:cNvPr id="80" name="図 79">
          <a:extLst>
            <a:ext uri="{FF2B5EF4-FFF2-40B4-BE49-F238E27FC236}">
              <a16:creationId xmlns:a16="http://schemas.microsoft.com/office/drawing/2014/main" id="{1B65ACDC-855D-4662-8C1D-A87CA47CAC94}"/>
            </a:ext>
          </a:extLst>
        </xdr:cNvPr>
        <xdr:cNvPicPr>
          <a:picLocks noChangeAspect="1"/>
        </xdr:cNvPicPr>
      </xdr:nvPicPr>
      <xdr:blipFill>
        <a:blip xmlns:r="http://schemas.openxmlformats.org/officeDocument/2006/relationships" r:embed="rId45"/>
        <a:stretch>
          <a:fillRect/>
        </a:stretch>
      </xdr:blipFill>
      <xdr:spPr>
        <a:xfrm>
          <a:off x="428625" y="460457550"/>
          <a:ext cx="9752381" cy="7314286"/>
        </a:xfrm>
        <a:prstGeom prst="rect">
          <a:avLst/>
        </a:prstGeom>
      </xdr:spPr>
    </xdr:pic>
    <xdr:clientData/>
  </xdr:twoCellAnchor>
  <xdr:twoCellAnchor editAs="oneCell">
    <xdr:from>
      <xdr:col>2</xdr:col>
      <xdr:colOff>0</xdr:colOff>
      <xdr:row>1965</xdr:row>
      <xdr:rowOff>0</xdr:rowOff>
    </xdr:from>
    <xdr:to>
      <xdr:col>16</xdr:col>
      <xdr:colOff>151181</xdr:colOff>
      <xdr:row>1995</xdr:row>
      <xdr:rowOff>170536</xdr:rowOff>
    </xdr:to>
    <xdr:pic>
      <xdr:nvPicPr>
        <xdr:cNvPr id="83" name="図 82">
          <a:extLst>
            <a:ext uri="{FF2B5EF4-FFF2-40B4-BE49-F238E27FC236}">
              <a16:creationId xmlns:a16="http://schemas.microsoft.com/office/drawing/2014/main" id="{A6F009F3-9112-4EBF-9499-91D6BB8A9B43}"/>
            </a:ext>
          </a:extLst>
        </xdr:cNvPr>
        <xdr:cNvPicPr>
          <a:picLocks noChangeAspect="1"/>
        </xdr:cNvPicPr>
      </xdr:nvPicPr>
      <xdr:blipFill>
        <a:blip xmlns:r="http://schemas.openxmlformats.org/officeDocument/2006/relationships" r:embed="rId46"/>
        <a:stretch>
          <a:fillRect/>
        </a:stretch>
      </xdr:blipFill>
      <xdr:spPr>
        <a:xfrm>
          <a:off x="428625" y="468553800"/>
          <a:ext cx="9752381" cy="7314286"/>
        </a:xfrm>
        <a:prstGeom prst="rect">
          <a:avLst/>
        </a:prstGeom>
      </xdr:spPr>
    </xdr:pic>
    <xdr:clientData/>
  </xdr:twoCellAnchor>
  <xdr:twoCellAnchor editAs="oneCell">
    <xdr:from>
      <xdr:col>2</xdr:col>
      <xdr:colOff>0</xdr:colOff>
      <xdr:row>1999</xdr:row>
      <xdr:rowOff>0</xdr:rowOff>
    </xdr:from>
    <xdr:to>
      <xdr:col>16</xdr:col>
      <xdr:colOff>151181</xdr:colOff>
      <xdr:row>2029</xdr:row>
      <xdr:rowOff>170536</xdr:rowOff>
    </xdr:to>
    <xdr:pic>
      <xdr:nvPicPr>
        <xdr:cNvPr id="85" name="図 84">
          <a:extLst>
            <a:ext uri="{FF2B5EF4-FFF2-40B4-BE49-F238E27FC236}">
              <a16:creationId xmlns:a16="http://schemas.microsoft.com/office/drawing/2014/main" id="{B3A738CE-B47E-4B93-83FB-69955734F60F}"/>
            </a:ext>
          </a:extLst>
        </xdr:cNvPr>
        <xdr:cNvPicPr>
          <a:picLocks noChangeAspect="1"/>
        </xdr:cNvPicPr>
      </xdr:nvPicPr>
      <xdr:blipFill>
        <a:blip xmlns:r="http://schemas.openxmlformats.org/officeDocument/2006/relationships" r:embed="rId47"/>
        <a:stretch>
          <a:fillRect/>
        </a:stretch>
      </xdr:blipFill>
      <xdr:spPr>
        <a:xfrm>
          <a:off x="428625" y="476650050"/>
          <a:ext cx="9752381" cy="7314286"/>
        </a:xfrm>
        <a:prstGeom prst="rect">
          <a:avLst/>
        </a:prstGeom>
      </xdr:spPr>
    </xdr:pic>
    <xdr:clientData/>
  </xdr:twoCellAnchor>
  <xdr:twoCellAnchor editAs="oneCell">
    <xdr:from>
      <xdr:col>2</xdr:col>
      <xdr:colOff>0</xdr:colOff>
      <xdr:row>2033</xdr:row>
      <xdr:rowOff>0</xdr:rowOff>
    </xdr:from>
    <xdr:to>
      <xdr:col>16</xdr:col>
      <xdr:colOff>151181</xdr:colOff>
      <xdr:row>2063</xdr:row>
      <xdr:rowOff>170536</xdr:rowOff>
    </xdr:to>
    <xdr:pic>
      <xdr:nvPicPr>
        <xdr:cNvPr id="87" name="図 86">
          <a:extLst>
            <a:ext uri="{FF2B5EF4-FFF2-40B4-BE49-F238E27FC236}">
              <a16:creationId xmlns:a16="http://schemas.microsoft.com/office/drawing/2014/main" id="{A253AD87-BF43-42A7-B3EA-6320CF489BFB}"/>
            </a:ext>
          </a:extLst>
        </xdr:cNvPr>
        <xdr:cNvPicPr>
          <a:picLocks noChangeAspect="1"/>
        </xdr:cNvPicPr>
      </xdr:nvPicPr>
      <xdr:blipFill>
        <a:blip xmlns:r="http://schemas.openxmlformats.org/officeDocument/2006/relationships" r:embed="rId48"/>
        <a:stretch>
          <a:fillRect/>
        </a:stretch>
      </xdr:blipFill>
      <xdr:spPr>
        <a:xfrm>
          <a:off x="428625" y="484746300"/>
          <a:ext cx="9752381" cy="7314286"/>
        </a:xfrm>
        <a:prstGeom prst="rect">
          <a:avLst/>
        </a:prstGeom>
      </xdr:spPr>
    </xdr:pic>
    <xdr:clientData/>
  </xdr:twoCellAnchor>
  <xdr:twoCellAnchor editAs="oneCell">
    <xdr:from>
      <xdr:col>2</xdr:col>
      <xdr:colOff>0</xdr:colOff>
      <xdr:row>2067</xdr:row>
      <xdr:rowOff>0</xdr:rowOff>
    </xdr:from>
    <xdr:to>
      <xdr:col>16</xdr:col>
      <xdr:colOff>151181</xdr:colOff>
      <xdr:row>2097</xdr:row>
      <xdr:rowOff>170536</xdr:rowOff>
    </xdr:to>
    <xdr:pic>
      <xdr:nvPicPr>
        <xdr:cNvPr id="88" name="図 87">
          <a:extLst>
            <a:ext uri="{FF2B5EF4-FFF2-40B4-BE49-F238E27FC236}">
              <a16:creationId xmlns:a16="http://schemas.microsoft.com/office/drawing/2014/main" id="{E6E9C928-2AB3-4DFC-9D62-66E92442C5D4}"/>
            </a:ext>
          </a:extLst>
        </xdr:cNvPr>
        <xdr:cNvPicPr>
          <a:picLocks noChangeAspect="1"/>
        </xdr:cNvPicPr>
      </xdr:nvPicPr>
      <xdr:blipFill>
        <a:blip xmlns:r="http://schemas.openxmlformats.org/officeDocument/2006/relationships" r:embed="rId49"/>
        <a:stretch>
          <a:fillRect/>
        </a:stretch>
      </xdr:blipFill>
      <xdr:spPr>
        <a:xfrm>
          <a:off x="428625" y="492842550"/>
          <a:ext cx="9752381" cy="7314286"/>
        </a:xfrm>
        <a:prstGeom prst="rect">
          <a:avLst/>
        </a:prstGeom>
      </xdr:spPr>
    </xdr:pic>
    <xdr:clientData/>
  </xdr:twoCellAnchor>
  <xdr:twoCellAnchor editAs="oneCell">
    <xdr:from>
      <xdr:col>2</xdr:col>
      <xdr:colOff>0</xdr:colOff>
      <xdr:row>2101</xdr:row>
      <xdr:rowOff>0</xdr:rowOff>
    </xdr:from>
    <xdr:to>
      <xdr:col>16</xdr:col>
      <xdr:colOff>151181</xdr:colOff>
      <xdr:row>2131</xdr:row>
      <xdr:rowOff>170536</xdr:rowOff>
    </xdr:to>
    <xdr:pic>
      <xdr:nvPicPr>
        <xdr:cNvPr id="91" name="図 90">
          <a:extLst>
            <a:ext uri="{FF2B5EF4-FFF2-40B4-BE49-F238E27FC236}">
              <a16:creationId xmlns:a16="http://schemas.microsoft.com/office/drawing/2014/main" id="{05AC7922-A7B8-4AC6-A44D-55C2E5EBB188}"/>
            </a:ext>
          </a:extLst>
        </xdr:cNvPr>
        <xdr:cNvPicPr>
          <a:picLocks noChangeAspect="1"/>
        </xdr:cNvPicPr>
      </xdr:nvPicPr>
      <xdr:blipFill>
        <a:blip xmlns:r="http://schemas.openxmlformats.org/officeDocument/2006/relationships" r:embed="rId50"/>
        <a:stretch>
          <a:fillRect/>
        </a:stretch>
      </xdr:blipFill>
      <xdr:spPr>
        <a:xfrm>
          <a:off x="428625" y="500938800"/>
          <a:ext cx="9752381" cy="7314286"/>
        </a:xfrm>
        <a:prstGeom prst="rect">
          <a:avLst/>
        </a:prstGeom>
      </xdr:spPr>
    </xdr:pic>
    <xdr:clientData/>
  </xdr:twoCellAnchor>
  <xdr:twoCellAnchor editAs="oneCell">
    <xdr:from>
      <xdr:col>2</xdr:col>
      <xdr:colOff>0</xdr:colOff>
      <xdr:row>2135</xdr:row>
      <xdr:rowOff>0</xdr:rowOff>
    </xdr:from>
    <xdr:to>
      <xdr:col>16</xdr:col>
      <xdr:colOff>151181</xdr:colOff>
      <xdr:row>2165</xdr:row>
      <xdr:rowOff>170536</xdr:rowOff>
    </xdr:to>
    <xdr:pic>
      <xdr:nvPicPr>
        <xdr:cNvPr id="93" name="図 92">
          <a:extLst>
            <a:ext uri="{FF2B5EF4-FFF2-40B4-BE49-F238E27FC236}">
              <a16:creationId xmlns:a16="http://schemas.microsoft.com/office/drawing/2014/main" id="{C1E75E72-0FCB-4AA4-BB1A-C5E22E8CE304}"/>
            </a:ext>
          </a:extLst>
        </xdr:cNvPr>
        <xdr:cNvPicPr>
          <a:picLocks noChangeAspect="1"/>
        </xdr:cNvPicPr>
      </xdr:nvPicPr>
      <xdr:blipFill>
        <a:blip xmlns:r="http://schemas.openxmlformats.org/officeDocument/2006/relationships" r:embed="rId51"/>
        <a:stretch>
          <a:fillRect/>
        </a:stretch>
      </xdr:blipFill>
      <xdr:spPr>
        <a:xfrm>
          <a:off x="428625" y="509035050"/>
          <a:ext cx="9752381" cy="7314286"/>
        </a:xfrm>
        <a:prstGeom prst="rect">
          <a:avLst/>
        </a:prstGeom>
      </xdr:spPr>
    </xdr:pic>
    <xdr:clientData/>
  </xdr:twoCellAnchor>
  <xdr:twoCellAnchor editAs="oneCell">
    <xdr:from>
      <xdr:col>2</xdr:col>
      <xdr:colOff>0</xdr:colOff>
      <xdr:row>2169</xdr:row>
      <xdr:rowOff>0</xdr:rowOff>
    </xdr:from>
    <xdr:to>
      <xdr:col>16</xdr:col>
      <xdr:colOff>151181</xdr:colOff>
      <xdr:row>2199</xdr:row>
      <xdr:rowOff>170536</xdr:rowOff>
    </xdr:to>
    <xdr:pic>
      <xdr:nvPicPr>
        <xdr:cNvPr id="94" name="図 93">
          <a:extLst>
            <a:ext uri="{FF2B5EF4-FFF2-40B4-BE49-F238E27FC236}">
              <a16:creationId xmlns:a16="http://schemas.microsoft.com/office/drawing/2014/main" id="{02905CC9-2775-4D80-8518-98017C5E0CFE}"/>
            </a:ext>
          </a:extLst>
        </xdr:cNvPr>
        <xdr:cNvPicPr>
          <a:picLocks noChangeAspect="1"/>
        </xdr:cNvPicPr>
      </xdr:nvPicPr>
      <xdr:blipFill>
        <a:blip xmlns:r="http://schemas.openxmlformats.org/officeDocument/2006/relationships" r:embed="rId52"/>
        <a:stretch>
          <a:fillRect/>
        </a:stretch>
      </xdr:blipFill>
      <xdr:spPr>
        <a:xfrm>
          <a:off x="428625" y="517131300"/>
          <a:ext cx="9752381" cy="7314286"/>
        </a:xfrm>
        <a:prstGeom prst="rect">
          <a:avLst/>
        </a:prstGeom>
      </xdr:spPr>
    </xdr:pic>
    <xdr:clientData/>
  </xdr:twoCellAnchor>
  <xdr:twoCellAnchor editAs="oneCell">
    <xdr:from>
      <xdr:col>2</xdr:col>
      <xdr:colOff>0</xdr:colOff>
      <xdr:row>2203</xdr:row>
      <xdr:rowOff>0</xdr:rowOff>
    </xdr:from>
    <xdr:to>
      <xdr:col>16</xdr:col>
      <xdr:colOff>151181</xdr:colOff>
      <xdr:row>2233</xdr:row>
      <xdr:rowOff>170536</xdr:rowOff>
    </xdr:to>
    <xdr:pic>
      <xdr:nvPicPr>
        <xdr:cNvPr id="95" name="図 94">
          <a:extLst>
            <a:ext uri="{FF2B5EF4-FFF2-40B4-BE49-F238E27FC236}">
              <a16:creationId xmlns:a16="http://schemas.microsoft.com/office/drawing/2014/main" id="{CB56FD27-AADD-4ABF-95F8-27B21DE93B54}"/>
            </a:ext>
          </a:extLst>
        </xdr:cNvPr>
        <xdr:cNvPicPr>
          <a:picLocks noChangeAspect="1"/>
        </xdr:cNvPicPr>
      </xdr:nvPicPr>
      <xdr:blipFill>
        <a:blip xmlns:r="http://schemas.openxmlformats.org/officeDocument/2006/relationships" r:embed="rId53"/>
        <a:stretch>
          <a:fillRect/>
        </a:stretch>
      </xdr:blipFill>
      <xdr:spPr>
        <a:xfrm>
          <a:off x="428625" y="525227550"/>
          <a:ext cx="9752381" cy="7314286"/>
        </a:xfrm>
        <a:prstGeom prst="rect">
          <a:avLst/>
        </a:prstGeom>
      </xdr:spPr>
    </xdr:pic>
    <xdr:clientData/>
  </xdr:twoCellAnchor>
  <xdr:twoCellAnchor editAs="oneCell">
    <xdr:from>
      <xdr:col>2</xdr:col>
      <xdr:colOff>0</xdr:colOff>
      <xdr:row>2237</xdr:row>
      <xdr:rowOff>0</xdr:rowOff>
    </xdr:from>
    <xdr:to>
      <xdr:col>16</xdr:col>
      <xdr:colOff>151181</xdr:colOff>
      <xdr:row>2267</xdr:row>
      <xdr:rowOff>170536</xdr:rowOff>
    </xdr:to>
    <xdr:pic>
      <xdr:nvPicPr>
        <xdr:cNvPr id="99" name="図 98">
          <a:extLst>
            <a:ext uri="{FF2B5EF4-FFF2-40B4-BE49-F238E27FC236}">
              <a16:creationId xmlns:a16="http://schemas.microsoft.com/office/drawing/2014/main" id="{91D6F512-E371-4526-9BD9-2A8248092648}"/>
            </a:ext>
          </a:extLst>
        </xdr:cNvPr>
        <xdr:cNvPicPr>
          <a:picLocks noChangeAspect="1"/>
        </xdr:cNvPicPr>
      </xdr:nvPicPr>
      <xdr:blipFill>
        <a:blip xmlns:r="http://schemas.openxmlformats.org/officeDocument/2006/relationships" r:embed="rId54"/>
        <a:stretch>
          <a:fillRect/>
        </a:stretch>
      </xdr:blipFill>
      <xdr:spPr>
        <a:xfrm>
          <a:off x="428625" y="533323800"/>
          <a:ext cx="9752381" cy="7314286"/>
        </a:xfrm>
        <a:prstGeom prst="rect">
          <a:avLst/>
        </a:prstGeom>
      </xdr:spPr>
    </xdr:pic>
    <xdr:clientData/>
  </xdr:twoCellAnchor>
  <xdr:twoCellAnchor editAs="oneCell">
    <xdr:from>
      <xdr:col>2</xdr:col>
      <xdr:colOff>0</xdr:colOff>
      <xdr:row>2271</xdr:row>
      <xdr:rowOff>0</xdr:rowOff>
    </xdr:from>
    <xdr:to>
      <xdr:col>16</xdr:col>
      <xdr:colOff>151181</xdr:colOff>
      <xdr:row>2301</xdr:row>
      <xdr:rowOff>170536</xdr:rowOff>
    </xdr:to>
    <xdr:pic>
      <xdr:nvPicPr>
        <xdr:cNvPr id="106" name="図 105">
          <a:extLst>
            <a:ext uri="{FF2B5EF4-FFF2-40B4-BE49-F238E27FC236}">
              <a16:creationId xmlns:a16="http://schemas.microsoft.com/office/drawing/2014/main" id="{C0ADE7B3-2FBD-4C35-900C-448737E6F4C9}"/>
            </a:ext>
          </a:extLst>
        </xdr:cNvPr>
        <xdr:cNvPicPr>
          <a:picLocks noChangeAspect="1"/>
        </xdr:cNvPicPr>
      </xdr:nvPicPr>
      <xdr:blipFill>
        <a:blip xmlns:r="http://schemas.openxmlformats.org/officeDocument/2006/relationships" r:embed="rId55"/>
        <a:stretch>
          <a:fillRect/>
        </a:stretch>
      </xdr:blipFill>
      <xdr:spPr>
        <a:xfrm>
          <a:off x="428625" y="541420050"/>
          <a:ext cx="9752381" cy="7314286"/>
        </a:xfrm>
        <a:prstGeom prst="rect">
          <a:avLst/>
        </a:prstGeom>
      </xdr:spPr>
    </xdr:pic>
    <xdr:clientData/>
  </xdr:twoCellAnchor>
  <xdr:twoCellAnchor editAs="oneCell">
    <xdr:from>
      <xdr:col>2</xdr:col>
      <xdr:colOff>0</xdr:colOff>
      <xdr:row>2305</xdr:row>
      <xdr:rowOff>0</xdr:rowOff>
    </xdr:from>
    <xdr:to>
      <xdr:col>16</xdr:col>
      <xdr:colOff>151181</xdr:colOff>
      <xdr:row>2335</xdr:row>
      <xdr:rowOff>170536</xdr:rowOff>
    </xdr:to>
    <xdr:pic>
      <xdr:nvPicPr>
        <xdr:cNvPr id="108" name="図 107">
          <a:extLst>
            <a:ext uri="{FF2B5EF4-FFF2-40B4-BE49-F238E27FC236}">
              <a16:creationId xmlns:a16="http://schemas.microsoft.com/office/drawing/2014/main" id="{567897C1-6F59-4040-B487-1B9B9BDF28C6}"/>
            </a:ext>
          </a:extLst>
        </xdr:cNvPr>
        <xdr:cNvPicPr>
          <a:picLocks noChangeAspect="1"/>
        </xdr:cNvPicPr>
      </xdr:nvPicPr>
      <xdr:blipFill>
        <a:blip xmlns:r="http://schemas.openxmlformats.org/officeDocument/2006/relationships" r:embed="rId56"/>
        <a:stretch>
          <a:fillRect/>
        </a:stretch>
      </xdr:blipFill>
      <xdr:spPr>
        <a:xfrm>
          <a:off x="428625" y="549516300"/>
          <a:ext cx="9752381" cy="7314286"/>
        </a:xfrm>
        <a:prstGeom prst="rect">
          <a:avLst/>
        </a:prstGeom>
      </xdr:spPr>
    </xdr:pic>
    <xdr:clientData/>
  </xdr:twoCellAnchor>
  <xdr:twoCellAnchor editAs="oneCell">
    <xdr:from>
      <xdr:col>2</xdr:col>
      <xdr:colOff>0</xdr:colOff>
      <xdr:row>2339</xdr:row>
      <xdr:rowOff>0</xdr:rowOff>
    </xdr:from>
    <xdr:to>
      <xdr:col>16</xdr:col>
      <xdr:colOff>151181</xdr:colOff>
      <xdr:row>2369</xdr:row>
      <xdr:rowOff>170536</xdr:rowOff>
    </xdr:to>
    <xdr:pic>
      <xdr:nvPicPr>
        <xdr:cNvPr id="109" name="図 108">
          <a:extLst>
            <a:ext uri="{FF2B5EF4-FFF2-40B4-BE49-F238E27FC236}">
              <a16:creationId xmlns:a16="http://schemas.microsoft.com/office/drawing/2014/main" id="{0E41D0A6-5DF9-4E91-80DC-16E64F911635}"/>
            </a:ext>
          </a:extLst>
        </xdr:cNvPr>
        <xdr:cNvPicPr>
          <a:picLocks noChangeAspect="1"/>
        </xdr:cNvPicPr>
      </xdr:nvPicPr>
      <xdr:blipFill>
        <a:blip xmlns:r="http://schemas.openxmlformats.org/officeDocument/2006/relationships" r:embed="rId57"/>
        <a:stretch>
          <a:fillRect/>
        </a:stretch>
      </xdr:blipFill>
      <xdr:spPr>
        <a:xfrm>
          <a:off x="428625" y="557612550"/>
          <a:ext cx="9752381" cy="7314286"/>
        </a:xfrm>
        <a:prstGeom prst="rect">
          <a:avLst/>
        </a:prstGeom>
      </xdr:spPr>
    </xdr:pic>
    <xdr:clientData/>
  </xdr:twoCellAnchor>
  <xdr:twoCellAnchor editAs="oneCell">
    <xdr:from>
      <xdr:col>2</xdr:col>
      <xdr:colOff>0</xdr:colOff>
      <xdr:row>2373</xdr:row>
      <xdr:rowOff>0</xdr:rowOff>
    </xdr:from>
    <xdr:to>
      <xdr:col>16</xdr:col>
      <xdr:colOff>151181</xdr:colOff>
      <xdr:row>2403</xdr:row>
      <xdr:rowOff>170536</xdr:rowOff>
    </xdr:to>
    <xdr:pic>
      <xdr:nvPicPr>
        <xdr:cNvPr id="113" name="図 112">
          <a:extLst>
            <a:ext uri="{FF2B5EF4-FFF2-40B4-BE49-F238E27FC236}">
              <a16:creationId xmlns:a16="http://schemas.microsoft.com/office/drawing/2014/main" id="{DFFFBCE4-4CBC-470B-AA3E-1993F6EF88FF}"/>
            </a:ext>
          </a:extLst>
        </xdr:cNvPr>
        <xdr:cNvPicPr>
          <a:picLocks noChangeAspect="1"/>
        </xdr:cNvPicPr>
      </xdr:nvPicPr>
      <xdr:blipFill>
        <a:blip xmlns:r="http://schemas.openxmlformats.org/officeDocument/2006/relationships" r:embed="rId58"/>
        <a:stretch>
          <a:fillRect/>
        </a:stretch>
      </xdr:blipFill>
      <xdr:spPr>
        <a:xfrm>
          <a:off x="428625" y="565708800"/>
          <a:ext cx="9752381" cy="7314286"/>
        </a:xfrm>
        <a:prstGeom prst="rect">
          <a:avLst/>
        </a:prstGeom>
      </xdr:spPr>
    </xdr:pic>
    <xdr:clientData/>
  </xdr:twoCellAnchor>
  <xdr:twoCellAnchor editAs="oneCell">
    <xdr:from>
      <xdr:col>2</xdr:col>
      <xdr:colOff>0</xdr:colOff>
      <xdr:row>2407</xdr:row>
      <xdr:rowOff>0</xdr:rowOff>
    </xdr:from>
    <xdr:to>
      <xdr:col>16</xdr:col>
      <xdr:colOff>151181</xdr:colOff>
      <xdr:row>2437</xdr:row>
      <xdr:rowOff>170536</xdr:rowOff>
    </xdr:to>
    <xdr:pic>
      <xdr:nvPicPr>
        <xdr:cNvPr id="114" name="図 113">
          <a:extLst>
            <a:ext uri="{FF2B5EF4-FFF2-40B4-BE49-F238E27FC236}">
              <a16:creationId xmlns:a16="http://schemas.microsoft.com/office/drawing/2014/main" id="{3CA84CC5-9C9F-4A0F-ACA0-9E64F292CBAF}"/>
            </a:ext>
          </a:extLst>
        </xdr:cNvPr>
        <xdr:cNvPicPr>
          <a:picLocks noChangeAspect="1"/>
        </xdr:cNvPicPr>
      </xdr:nvPicPr>
      <xdr:blipFill>
        <a:blip xmlns:r="http://schemas.openxmlformats.org/officeDocument/2006/relationships" r:embed="rId59"/>
        <a:stretch>
          <a:fillRect/>
        </a:stretch>
      </xdr:blipFill>
      <xdr:spPr>
        <a:xfrm>
          <a:off x="428625" y="573805050"/>
          <a:ext cx="9752381" cy="7314286"/>
        </a:xfrm>
        <a:prstGeom prst="rect">
          <a:avLst/>
        </a:prstGeom>
      </xdr:spPr>
    </xdr:pic>
    <xdr:clientData/>
  </xdr:twoCellAnchor>
  <xdr:twoCellAnchor editAs="oneCell">
    <xdr:from>
      <xdr:col>2</xdr:col>
      <xdr:colOff>0</xdr:colOff>
      <xdr:row>2441</xdr:row>
      <xdr:rowOff>0</xdr:rowOff>
    </xdr:from>
    <xdr:to>
      <xdr:col>16</xdr:col>
      <xdr:colOff>151181</xdr:colOff>
      <xdr:row>2471</xdr:row>
      <xdr:rowOff>170536</xdr:rowOff>
    </xdr:to>
    <xdr:pic>
      <xdr:nvPicPr>
        <xdr:cNvPr id="115" name="図 114">
          <a:extLst>
            <a:ext uri="{FF2B5EF4-FFF2-40B4-BE49-F238E27FC236}">
              <a16:creationId xmlns:a16="http://schemas.microsoft.com/office/drawing/2014/main" id="{75B9DE95-7DA4-4364-8F25-E400FA6F8857}"/>
            </a:ext>
          </a:extLst>
        </xdr:cNvPr>
        <xdr:cNvPicPr>
          <a:picLocks noChangeAspect="1"/>
        </xdr:cNvPicPr>
      </xdr:nvPicPr>
      <xdr:blipFill>
        <a:blip xmlns:r="http://schemas.openxmlformats.org/officeDocument/2006/relationships" r:embed="rId60"/>
        <a:stretch>
          <a:fillRect/>
        </a:stretch>
      </xdr:blipFill>
      <xdr:spPr>
        <a:xfrm>
          <a:off x="428625" y="581901300"/>
          <a:ext cx="9752381" cy="7314286"/>
        </a:xfrm>
        <a:prstGeom prst="rect">
          <a:avLst/>
        </a:prstGeom>
      </xdr:spPr>
    </xdr:pic>
    <xdr:clientData/>
  </xdr:twoCellAnchor>
  <xdr:twoCellAnchor editAs="oneCell">
    <xdr:from>
      <xdr:col>2</xdr:col>
      <xdr:colOff>0</xdr:colOff>
      <xdr:row>2543</xdr:row>
      <xdr:rowOff>0</xdr:rowOff>
    </xdr:from>
    <xdr:to>
      <xdr:col>16</xdr:col>
      <xdr:colOff>151181</xdr:colOff>
      <xdr:row>2573</xdr:row>
      <xdr:rowOff>170536</xdr:rowOff>
    </xdr:to>
    <xdr:pic>
      <xdr:nvPicPr>
        <xdr:cNvPr id="117" name="図 116">
          <a:extLst>
            <a:ext uri="{FF2B5EF4-FFF2-40B4-BE49-F238E27FC236}">
              <a16:creationId xmlns:a16="http://schemas.microsoft.com/office/drawing/2014/main" id="{123DDCEF-A58A-4121-A535-87DE464029C7}"/>
            </a:ext>
          </a:extLst>
        </xdr:cNvPr>
        <xdr:cNvPicPr>
          <a:picLocks noChangeAspect="1"/>
        </xdr:cNvPicPr>
      </xdr:nvPicPr>
      <xdr:blipFill>
        <a:blip xmlns:r="http://schemas.openxmlformats.org/officeDocument/2006/relationships" r:embed="rId61"/>
        <a:stretch>
          <a:fillRect/>
        </a:stretch>
      </xdr:blipFill>
      <xdr:spPr>
        <a:xfrm>
          <a:off x="428625" y="606190050"/>
          <a:ext cx="9752381" cy="7314286"/>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CB942-CBA1-44A1-9724-93C99D436F87}">
  <dimension ref="A1:V6932"/>
  <sheetViews>
    <sheetView tabSelected="1" topLeftCell="A6874" workbookViewId="0">
      <selection activeCell="C6933" sqref="C6933"/>
    </sheetView>
  </sheetViews>
  <sheetFormatPr defaultRowHeight="18.75" x14ac:dyDescent="0.4"/>
  <cols>
    <col min="1" max="1" width="2.625" style="12" bestFit="1" customWidth="1"/>
    <col min="2" max="2" width="3" style="13" customWidth="1"/>
    <col min="14" max="14" width="9" style="1"/>
    <col min="19" max="19" width="9" style="8"/>
  </cols>
  <sheetData>
    <row r="1" spans="1:18" x14ac:dyDescent="0.4">
      <c r="A1" s="1" t="s">
        <v>1199</v>
      </c>
    </row>
    <row r="2" spans="1:18" x14ac:dyDescent="0.4">
      <c r="A2" s="12">
        <v>1</v>
      </c>
      <c r="C2" t="s">
        <v>1193</v>
      </c>
    </row>
    <row r="3" spans="1:18" x14ac:dyDescent="0.4">
      <c r="A3" s="12">
        <v>2</v>
      </c>
      <c r="C3" t="s">
        <v>1194</v>
      </c>
      <c r="R3" t="s">
        <v>2902</v>
      </c>
    </row>
    <row r="4" spans="1:18" x14ac:dyDescent="0.4">
      <c r="A4" s="12" t="s">
        <v>1187</v>
      </c>
      <c r="C4" t="s">
        <v>1195</v>
      </c>
    </row>
    <row r="5" spans="1:18" x14ac:dyDescent="0.4">
      <c r="A5" s="12" t="s">
        <v>1188</v>
      </c>
      <c r="C5" t="s">
        <v>1196</v>
      </c>
    </row>
    <row r="6" spans="1:18" x14ac:dyDescent="0.4">
      <c r="A6" s="12" t="s">
        <v>1189</v>
      </c>
      <c r="C6" t="s">
        <v>1197</v>
      </c>
    </row>
    <row r="7" spans="1:18" x14ac:dyDescent="0.4">
      <c r="A7" s="12" t="s">
        <v>1190</v>
      </c>
      <c r="C7" t="s">
        <v>1198</v>
      </c>
    </row>
    <row r="8" spans="1:18" x14ac:dyDescent="0.4">
      <c r="A8" s="12" t="s">
        <v>1738</v>
      </c>
      <c r="C8" t="s">
        <v>1739</v>
      </c>
    </row>
    <row r="10" spans="1:18" x14ac:dyDescent="0.4">
      <c r="B10" s="20" t="s">
        <v>1215</v>
      </c>
    </row>
    <row r="11" spans="1:18" x14ac:dyDescent="0.4">
      <c r="C11" t="s">
        <v>1253</v>
      </c>
    </row>
    <row r="13" spans="1:18" x14ac:dyDescent="0.4">
      <c r="C13" t="s">
        <v>1192</v>
      </c>
    </row>
    <row r="14" spans="1:18" x14ac:dyDescent="0.4">
      <c r="C14" t="s">
        <v>1191</v>
      </c>
    </row>
    <row r="17" spans="1:16" x14ac:dyDescent="0.4">
      <c r="C17" t="s">
        <v>1200</v>
      </c>
    </row>
    <row r="18" spans="1:16" x14ac:dyDescent="0.4">
      <c r="C18" t="s">
        <v>26</v>
      </c>
    </row>
    <row r="19" spans="1:16" x14ac:dyDescent="0.4">
      <c r="C19" t="s">
        <v>27</v>
      </c>
    </row>
    <row r="20" spans="1:16" x14ac:dyDescent="0.4">
      <c r="C20" t="s">
        <v>1268</v>
      </c>
      <c r="I20" t="s">
        <v>917</v>
      </c>
    </row>
    <row r="21" spans="1:16" x14ac:dyDescent="0.4">
      <c r="C21" t="s">
        <v>28</v>
      </c>
    </row>
    <row r="23" spans="1:16" x14ac:dyDescent="0.4">
      <c r="C23" t="s">
        <v>1201</v>
      </c>
    </row>
    <row r="24" spans="1:16" x14ac:dyDescent="0.4">
      <c r="C24" t="s">
        <v>29</v>
      </c>
    </row>
    <row r="25" spans="1:16" x14ac:dyDescent="0.4">
      <c r="C25" t="s">
        <v>2903</v>
      </c>
    </row>
    <row r="26" spans="1:16" x14ac:dyDescent="0.4">
      <c r="C26" t="s">
        <v>2900</v>
      </c>
      <c r="L26" t="s">
        <v>2901</v>
      </c>
    </row>
    <row r="27" spans="1:16" x14ac:dyDescent="0.4">
      <c r="C27" t="s">
        <v>45</v>
      </c>
      <c r="L27" t="s">
        <v>1202</v>
      </c>
    </row>
    <row r="28" spans="1:16" x14ac:dyDescent="0.4">
      <c r="A28" s="12" t="s">
        <v>1738</v>
      </c>
      <c r="P28" s="3" t="s">
        <v>1170</v>
      </c>
    </row>
    <row r="29" spans="1:16" x14ac:dyDescent="0.4">
      <c r="A29" s="12" t="s">
        <v>1738</v>
      </c>
      <c r="E29" s="9" t="s">
        <v>1255</v>
      </c>
      <c r="F29" s="4" t="s">
        <v>1256</v>
      </c>
      <c r="P29" s="3" t="str">
        <f>"i_ENV=" &amp; $F$29</f>
        <v>i_ENV=dev</v>
      </c>
    </row>
    <row r="30" spans="1:16" x14ac:dyDescent="0.4">
      <c r="A30" s="12" t="s">
        <v>1738</v>
      </c>
      <c r="E30" s="9" t="s">
        <v>1149</v>
      </c>
      <c r="F30" s="4" t="s">
        <v>1185</v>
      </c>
      <c r="P30" s="3" t="str">
        <f>"i_CLUSTERNAME=" &amp; $F$30</f>
        <v>i_CLUSTERNAME=ol-10</v>
      </c>
    </row>
    <row r="31" spans="1:16" x14ac:dyDescent="0.4">
      <c r="A31" s="12" t="s">
        <v>1738</v>
      </c>
      <c r="E31" s="9" t="s">
        <v>1172</v>
      </c>
      <c r="F31" s="3">
        <v>1</v>
      </c>
      <c r="I31" t="s">
        <v>1257</v>
      </c>
      <c r="P31" s="3" t="str">
        <f>"i_CLUSTER_INDEX=" &amp; $F$31</f>
        <v>i_CLUSTER_INDEX=1</v>
      </c>
    </row>
    <row r="32" spans="1:16" x14ac:dyDescent="0.4">
      <c r="A32" s="12" t="s">
        <v>1738</v>
      </c>
      <c r="E32" s="9" t="s">
        <v>1152</v>
      </c>
      <c r="F32" s="4" t="s">
        <v>1153</v>
      </c>
      <c r="I32" t="s">
        <v>1203</v>
      </c>
      <c r="P32" s="3" t="str">
        <f>"i_DOMAINNAME=" &amp; $F$32</f>
        <v>i_DOMAINNAME=example.localdm</v>
      </c>
    </row>
    <row r="33" spans="1:16" x14ac:dyDescent="0.4">
      <c r="A33" s="12" t="s">
        <v>1738</v>
      </c>
      <c r="E33" s="9" t="s">
        <v>1154</v>
      </c>
      <c r="F33" s="4" t="s">
        <v>1155</v>
      </c>
      <c r="I33" t="s">
        <v>1204</v>
      </c>
      <c r="P33" s="3" t="str">
        <f>"i_VIP=" &amp; $F$33</f>
        <v>i_VIP=10.10.10.100</v>
      </c>
    </row>
    <row r="34" spans="1:16" x14ac:dyDescent="0.4">
      <c r="A34" s="12" t="s">
        <v>1738</v>
      </c>
      <c r="E34" s="9" t="s">
        <v>1171</v>
      </c>
      <c r="F34" s="3">
        <v>16</v>
      </c>
      <c r="P34" s="3" t="str">
        <f>"i_VIP_PREFIX=" &amp; $F$34</f>
        <v>i_VIP_PREFIX=16</v>
      </c>
    </row>
    <row r="35" spans="1:16" x14ac:dyDescent="0.4">
      <c r="A35" s="12" t="s">
        <v>1738</v>
      </c>
      <c r="E35" s="9" t="s">
        <v>1150</v>
      </c>
      <c r="F35" s="3" t="str">
        <f>$F$30 &amp; $F$31</f>
        <v>ol-101</v>
      </c>
      <c r="P35" s="3" t="str">
        <f>"i_NODENAME=" &amp; $F$35</f>
        <v>i_NODENAME=ol-101</v>
      </c>
    </row>
    <row r="36" spans="1:16" x14ac:dyDescent="0.4">
      <c r="A36" s="12" t="s">
        <v>1738</v>
      </c>
      <c r="E36" s="9" t="s">
        <v>1151</v>
      </c>
      <c r="F36" s="3" t="str">
        <f>"172.28.88.10" &amp; $F$31</f>
        <v>172.28.88.101</v>
      </c>
      <c r="P36" s="3" t="str">
        <f>"i_INST_IP=" &amp; $F$36</f>
        <v>i_INST_IP=172.28.88.101</v>
      </c>
    </row>
    <row r="37" spans="1:16" x14ac:dyDescent="0.4">
      <c r="A37" s="12" t="s">
        <v>1738</v>
      </c>
      <c r="E37" s="9" t="s">
        <v>1140</v>
      </c>
      <c r="F37" s="3" t="s">
        <v>1141</v>
      </c>
      <c r="P37" s="3" t="str">
        <f>"i_INST_DGW=" &amp; $F$37</f>
        <v>i_INST_DGW=172.28.0.1</v>
      </c>
    </row>
    <row r="38" spans="1:16" x14ac:dyDescent="0.4">
      <c r="A38" s="12" t="s">
        <v>1738</v>
      </c>
      <c r="E38" s="9" t="s">
        <v>1142</v>
      </c>
      <c r="F38" s="3">
        <v>16</v>
      </c>
      <c r="P38" s="3" t="str">
        <f>"i_INST_PREFIX=" &amp; $F$38</f>
        <v>i_INST_PREFIX=16</v>
      </c>
    </row>
    <row r="39" spans="1:16" x14ac:dyDescent="0.4">
      <c r="A39" s="12" t="s">
        <v>1738</v>
      </c>
      <c r="E39" s="9" t="s">
        <v>1173</v>
      </c>
      <c r="F39" s="3" t="s">
        <v>1143</v>
      </c>
      <c r="I39" t="s">
        <v>1183</v>
      </c>
      <c r="P39" s="3" t="str">
        <f>"i_NAMESERVER1=" &amp; $F$39</f>
        <v>i_NAMESERVER1=8.8.8.8</v>
      </c>
    </row>
    <row r="40" spans="1:16" x14ac:dyDescent="0.4">
      <c r="A40" s="12" t="s">
        <v>1738</v>
      </c>
      <c r="E40" s="9" t="s">
        <v>1174</v>
      </c>
      <c r="F40" s="3" t="s">
        <v>1179</v>
      </c>
      <c r="I40" t="s">
        <v>1144</v>
      </c>
      <c r="P40" s="3" t="str">
        <f>"i_NAMESERVER2=" &amp; $F$40</f>
        <v>i_NAMESERVER2=8.8.4.4</v>
      </c>
    </row>
    <row r="41" spans="1:16" x14ac:dyDescent="0.4">
      <c r="A41" s="12" t="s">
        <v>1738</v>
      </c>
      <c r="E41" s="9" t="s">
        <v>1145</v>
      </c>
      <c r="F41" s="10" t="s">
        <v>1146</v>
      </c>
      <c r="I41" t="s">
        <v>1213</v>
      </c>
      <c r="P41" s="3" t="str">
        <f>"i_INST_NIC=" &amp; $F$41</f>
        <v>i_INST_NIC=eth0</v>
      </c>
    </row>
    <row r="42" spans="1:16" x14ac:dyDescent="0.4">
      <c r="A42" s="12" t="s">
        <v>1738</v>
      </c>
      <c r="E42" s="9" t="s">
        <v>1156</v>
      </c>
      <c r="F42" s="3" t="s">
        <v>1157</v>
      </c>
      <c r="I42" t="s">
        <v>1234</v>
      </c>
      <c r="J42" s="4"/>
      <c r="P42" s="3" t="str">
        <f>"i_DISK1=" &amp; $F$42</f>
        <v>i_DISK1=sda</v>
      </c>
    </row>
    <row r="43" spans="1:16" x14ac:dyDescent="0.4">
      <c r="A43" s="12" t="s">
        <v>1738</v>
      </c>
      <c r="E43" s="9" t="s">
        <v>1158</v>
      </c>
      <c r="F43" s="3" t="s">
        <v>1159</v>
      </c>
      <c r="I43" t="s">
        <v>1235</v>
      </c>
      <c r="J43" s="4"/>
      <c r="P43" s="3" t="str">
        <f>"i_DISK2=" &amp; $F$43</f>
        <v>i_DISK2=sdb</v>
      </c>
    </row>
    <row r="44" spans="1:16" x14ac:dyDescent="0.4">
      <c r="A44" s="12" t="s">
        <v>1738</v>
      </c>
      <c r="E44" s="9" t="s">
        <v>1160</v>
      </c>
      <c r="F44" s="3"/>
      <c r="I44" t="s">
        <v>1236</v>
      </c>
      <c r="J44" s="4"/>
      <c r="P44" s="3" t="str">
        <f>"i_PARTITION_SEP=" &amp; $F$44</f>
        <v>i_PARTITION_SEP=</v>
      </c>
    </row>
    <row r="45" spans="1:16" x14ac:dyDescent="0.4">
      <c r="A45" s="12" t="s">
        <v>1738</v>
      </c>
      <c r="E45" s="9" t="s">
        <v>1175</v>
      </c>
      <c r="F45" s="3" t="s">
        <v>1180</v>
      </c>
      <c r="I45" t="s">
        <v>1167</v>
      </c>
      <c r="J45" s="4"/>
      <c r="P45" s="3" t="str">
        <f>"i_NTP1=" &amp; $F$45</f>
        <v>i_NTP1=time1.google.com</v>
      </c>
    </row>
    <row r="46" spans="1:16" x14ac:dyDescent="0.4">
      <c r="A46" s="12" t="s">
        <v>1738</v>
      </c>
      <c r="E46" s="9" t="s">
        <v>1176</v>
      </c>
      <c r="F46" s="3" t="s">
        <v>1181</v>
      </c>
      <c r="I46" t="s">
        <v>1184</v>
      </c>
      <c r="J46" s="4"/>
      <c r="P46" s="3" t="str">
        <f>"i_NTP2=" &amp; $F$46</f>
        <v>i_NTP2=time2.google.com</v>
      </c>
    </row>
    <row r="47" spans="1:16" x14ac:dyDescent="0.4">
      <c r="A47" s="12" t="s">
        <v>1738</v>
      </c>
      <c r="E47" s="9" t="s">
        <v>1177</v>
      </c>
      <c r="F47" s="3" t="s">
        <v>1182</v>
      </c>
      <c r="I47" s="9"/>
      <c r="J47" s="4"/>
      <c r="P47" s="3" t="str">
        <f>"i_NTP3=" &amp; $F$47</f>
        <v>i_NTP3=time3.google.com</v>
      </c>
    </row>
    <row r="48" spans="1:16" x14ac:dyDescent="0.4">
      <c r="A48" s="12" t="s">
        <v>1738</v>
      </c>
      <c r="E48" s="9" t="s">
        <v>1147</v>
      </c>
      <c r="F48" s="2" t="str">
        <f>$F$30 &amp; "$((2/$i_CLUSTER_INDEX))"</f>
        <v>ol-10$((2/$i_CLUSTER_INDEX))</v>
      </c>
      <c r="H48" s="2"/>
      <c r="I48" s="9"/>
      <c r="J48" s="4"/>
      <c r="P48" s="3" t="str">
        <f>"i_PEER_NODENAME=" &amp; $F$48</f>
        <v>i_PEER_NODENAME=ol-10$((2/$i_CLUSTER_INDEX))</v>
      </c>
    </row>
    <row r="49" spans="1:16" x14ac:dyDescent="0.4">
      <c r="A49" s="12" t="s">
        <v>1738</v>
      </c>
      <c r="E49" s="9" t="s">
        <v>1148</v>
      </c>
      <c r="F49" s="10" t="str">
        <f>"172.28.88.10$((2/$i_CLUSTER_INDEX))"</f>
        <v>172.28.88.10$((2/$i_CLUSTER_INDEX))</v>
      </c>
      <c r="H49" s="10"/>
      <c r="I49" s="9"/>
      <c r="J49" s="4"/>
      <c r="P49" s="3" t="str">
        <f>"i_PEER_IP=" &amp; $F$49</f>
        <v>i_PEER_IP=172.28.88.10$((2/$i_CLUSTER_INDEX))</v>
      </c>
    </row>
    <row r="50" spans="1:16" x14ac:dyDescent="0.4">
      <c r="A50" s="12" t="s">
        <v>1738</v>
      </c>
      <c r="E50" s="9" t="s">
        <v>1780</v>
      </c>
      <c r="F50" s="3" t="s">
        <v>1784</v>
      </c>
      <c r="I50" t="s">
        <v>1781</v>
      </c>
      <c r="J50" s="4"/>
      <c r="P50" s="3" t="str">
        <f>"i_ROOT_SSH_FROM_IP=" &amp; $F$50</f>
        <v>i_ROOT_SSH_FROM_IP=127.0.0.1,172.28.88.101,172.28.88.102</v>
      </c>
    </row>
    <row r="51" spans="1:16" x14ac:dyDescent="0.4">
      <c r="A51" s="12" t="s">
        <v>1738</v>
      </c>
      <c r="E51" s="9" t="s">
        <v>1787</v>
      </c>
      <c r="F51" s="3" t="s">
        <v>1794</v>
      </c>
      <c r="I51" t="s">
        <v>1781</v>
      </c>
      <c r="J51" s="4"/>
      <c r="P51" s="3" t="str">
        <f>"i_DRACUT_SSH_FROM_IP=" &amp; $F$51</f>
        <v>i_DRACUT_SSH_FROM_IP=172.28.88.101,172.28.88.102,172.28.0.3</v>
      </c>
    </row>
    <row r="52" spans="1:16" x14ac:dyDescent="0.4">
      <c r="A52" s="12" t="s">
        <v>1738</v>
      </c>
      <c r="E52" s="9" t="s">
        <v>1205</v>
      </c>
      <c r="F52" s="10" t="str">
        <f>$F$36</f>
        <v>172.28.88.101</v>
      </c>
      <c r="I52" t="s">
        <v>1209</v>
      </c>
      <c r="J52" s="4"/>
      <c r="P52" s="3" t="str">
        <f>"i_BOND0_IP=" &amp; $F$52</f>
        <v>i_BOND0_IP=172.28.88.101</v>
      </c>
    </row>
    <row r="53" spans="1:16" x14ac:dyDescent="0.4">
      <c r="A53" s="12" t="s">
        <v>1738</v>
      </c>
      <c r="E53" s="9" t="s">
        <v>1207</v>
      </c>
      <c r="F53" s="10">
        <f>$F$38</f>
        <v>16</v>
      </c>
      <c r="J53" s="4"/>
      <c r="P53" s="3" t="str">
        <f>"i_BOND0_PREFIX=" &amp; $F$53</f>
        <v>i_BOND0_PREFIX=16</v>
      </c>
    </row>
    <row r="54" spans="1:16" x14ac:dyDescent="0.4">
      <c r="A54" s="12" t="s">
        <v>1738</v>
      </c>
      <c r="E54" s="9" t="s">
        <v>1206</v>
      </c>
      <c r="F54" s="3" t="str">
        <f>"169.254.169.10" &amp; $F$31</f>
        <v>169.254.169.101</v>
      </c>
      <c r="I54" t="s">
        <v>1210</v>
      </c>
      <c r="J54" s="4"/>
      <c r="P54" s="3" t="str">
        <f>"i_BOND1_IP=" &amp; $F$54</f>
        <v>i_BOND1_IP=169.254.169.101</v>
      </c>
    </row>
    <row r="55" spans="1:16" x14ac:dyDescent="0.4">
      <c r="A55" s="12" t="s">
        <v>1738</v>
      </c>
      <c r="E55" s="9" t="s">
        <v>1208</v>
      </c>
      <c r="F55" s="3">
        <v>16</v>
      </c>
      <c r="J55" s="4"/>
      <c r="P55" s="3" t="str">
        <f>"i_BOND1_PREFIX=" &amp; $F$55</f>
        <v>i_BOND1_PREFIX=16</v>
      </c>
    </row>
    <row r="56" spans="1:16" x14ac:dyDescent="0.4">
      <c r="A56" s="12" t="s">
        <v>1738</v>
      </c>
      <c r="E56" s="9" t="s">
        <v>1211</v>
      </c>
      <c r="F56" s="3" t="s">
        <v>1212</v>
      </c>
      <c r="I56" t="s">
        <v>1214</v>
      </c>
      <c r="J56" s="4"/>
      <c r="P56" s="3" t="str">
        <f>"i_VIP_DEV=" &amp; $F$56</f>
        <v>i_VIP_DEV=bond1</v>
      </c>
    </row>
    <row r="57" spans="1:16" x14ac:dyDescent="0.4">
      <c r="A57" s="12" t="s">
        <v>1738</v>
      </c>
      <c r="E57" s="9"/>
      <c r="F57" s="3"/>
      <c r="I57" s="9"/>
      <c r="J57" s="4"/>
      <c r="P57" s="3" t="s">
        <v>1137</v>
      </c>
    </row>
    <row r="58" spans="1:16" x14ac:dyDescent="0.4">
      <c r="E58" s="9"/>
      <c r="F58" s="3"/>
      <c r="I58" s="9"/>
      <c r="J58" s="4"/>
    </row>
    <row r="59" spans="1:16" x14ac:dyDescent="0.4">
      <c r="E59" s="9"/>
      <c r="F59" s="3"/>
      <c r="I59" s="9"/>
      <c r="J59" s="4"/>
    </row>
    <row r="61" spans="1:16" x14ac:dyDescent="0.4">
      <c r="A61" s="12" t="s">
        <v>1738</v>
      </c>
    </row>
    <row r="62" spans="1:16" x14ac:dyDescent="0.4">
      <c r="A62" s="12" t="s">
        <v>1738</v>
      </c>
    </row>
    <row r="63" spans="1:16" x14ac:dyDescent="0.4">
      <c r="A63" s="12" t="s">
        <v>1738</v>
      </c>
    </row>
    <row r="64" spans="1:16" x14ac:dyDescent="0.4">
      <c r="A64" s="12" t="s">
        <v>1738</v>
      </c>
    </row>
    <row r="65" spans="1:14" x14ac:dyDescent="0.4">
      <c r="A65" s="12" t="s">
        <v>1738</v>
      </c>
    </row>
    <row r="66" spans="1:14" x14ac:dyDescent="0.4">
      <c r="A66" s="12" t="s">
        <v>1738</v>
      </c>
    </row>
    <row r="67" spans="1:14" x14ac:dyDescent="0.4">
      <c r="A67" s="12" t="s">
        <v>1738</v>
      </c>
    </row>
    <row r="68" spans="1:14" x14ac:dyDescent="0.4">
      <c r="A68" s="12" t="s">
        <v>1738</v>
      </c>
    </row>
    <row r="69" spans="1:14" x14ac:dyDescent="0.4">
      <c r="A69" s="12" t="s">
        <v>1738</v>
      </c>
    </row>
    <row r="70" spans="1:14" x14ac:dyDescent="0.4">
      <c r="A70" s="12" t="s">
        <v>1738</v>
      </c>
      <c r="M70" t="s">
        <v>0</v>
      </c>
    </row>
    <row r="71" spans="1:14" x14ac:dyDescent="0.4">
      <c r="A71" s="12" t="s">
        <v>1738</v>
      </c>
    </row>
    <row r="72" spans="1:14" x14ac:dyDescent="0.4">
      <c r="A72" s="12" t="s">
        <v>1738</v>
      </c>
      <c r="M72" t="s">
        <v>31</v>
      </c>
    </row>
    <row r="73" spans="1:14" x14ac:dyDescent="0.4">
      <c r="A73" s="12" t="s">
        <v>1738</v>
      </c>
    </row>
    <row r="74" spans="1:14" x14ac:dyDescent="0.4">
      <c r="A74" s="12" t="s">
        <v>1738</v>
      </c>
      <c r="N74" t="s">
        <v>908</v>
      </c>
    </row>
    <row r="75" spans="1:14" x14ac:dyDescent="0.4">
      <c r="A75" s="12" t="s">
        <v>1738</v>
      </c>
      <c r="N75" t="s">
        <v>32</v>
      </c>
    </row>
    <row r="76" spans="1:14" x14ac:dyDescent="0.4">
      <c r="A76" s="12" t="s">
        <v>1738</v>
      </c>
    </row>
    <row r="77" spans="1:14" x14ac:dyDescent="0.4">
      <c r="A77" s="12" t="s">
        <v>1738</v>
      </c>
    </row>
    <row r="78" spans="1:14" x14ac:dyDescent="0.4">
      <c r="A78" s="12" t="s">
        <v>1738</v>
      </c>
      <c r="M78" t="s">
        <v>30</v>
      </c>
    </row>
    <row r="79" spans="1:14" x14ac:dyDescent="0.4">
      <c r="A79" s="12" t="s">
        <v>1738</v>
      </c>
    </row>
    <row r="80" spans="1:14" x14ac:dyDescent="0.4">
      <c r="A80" s="12" t="s">
        <v>1738</v>
      </c>
    </row>
    <row r="83" spans="1:13" x14ac:dyDescent="0.4">
      <c r="A83" s="12" t="s">
        <v>1738</v>
      </c>
    </row>
    <row r="84" spans="1:13" x14ac:dyDescent="0.4">
      <c r="A84" s="12" t="s">
        <v>1738</v>
      </c>
    </row>
    <row r="85" spans="1:13" x14ac:dyDescent="0.4">
      <c r="A85" s="12" t="s">
        <v>1738</v>
      </c>
    </row>
    <row r="86" spans="1:13" x14ac:dyDescent="0.4">
      <c r="A86" s="12" t="s">
        <v>1738</v>
      </c>
    </row>
    <row r="87" spans="1:13" x14ac:dyDescent="0.4">
      <c r="A87" s="12" t="s">
        <v>1738</v>
      </c>
    </row>
    <row r="88" spans="1:13" x14ac:dyDescent="0.4">
      <c r="A88" s="12" t="s">
        <v>1738</v>
      </c>
    </row>
    <row r="89" spans="1:13" x14ac:dyDescent="0.4">
      <c r="A89" s="12" t="s">
        <v>1738</v>
      </c>
    </row>
    <row r="90" spans="1:13" x14ac:dyDescent="0.4">
      <c r="A90" s="12" t="s">
        <v>1738</v>
      </c>
    </row>
    <row r="91" spans="1:13" x14ac:dyDescent="0.4">
      <c r="A91" s="12" t="s">
        <v>1738</v>
      </c>
      <c r="M91" t="s">
        <v>1</v>
      </c>
    </row>
    <row r="92" spans="1:13" x14ac:dyDescent="0.4">
      <c r="A92" s="12" t="s">
        <v>1738</v>
      </c>
    </row>
    <row r="93" spans="1:13" x14ac:dyDescent="0.4">
      <c r="A93" s="12" t="s">
        <v>1738</v>
      </c>
    </row>
    <row r="94" spans="1:13" x14ac:dyDescent="0.4">
      <c r="A94" s="12" t="s">
        <v>1738</v>
      </c>
    </row>
    <row r="95" spans="1:13" x14ac:dyDescent="0.4">
      <c r="A95" s="12" t="s">
        <v>1738</v>
      </c>
    </row>
    <row r="96" spans="1:13" x14ac:dyDescent="0.4">
      <c r="A96" s="12" t="s">
        <v>1738</v>
      </c>
    </row>
    <row r="97" spans="1:1" x14ac:dyDescent="0.4">
      <c r="A97" s="12" t="s">
        <v>1738</v>
      </c>
    </row>
    <row r="98" spans="1:1" x14ac:dyDescent="0.4">
      <c r="A98" s="12" t="s">
        <v>1738</v>
      </c>
    </row>
    <row r="99" spans="1:1" x14ac:dyDescent="0.4">
      <c r="A99" s="12" t="s">
        <v>1738</v>
      </c>
    </row>
    <row r="100" spans="1:1" x14ac:dyDescent="0.4">
      <c r="A100" s="12" t="s">
        <v>1738</v>
      </c>
    </row>
    <row r="101" spans="1:1" x14ac:dyDescent="0.4">
      <c r="A101" s="12" t="s">
        <v>1738</v>
      </c>
    </row>
    <row r="102" spans="1:1" x14ac:dyDescent="0.4">
      <c r="A102" s="12" t="s">
        <v>1738</v>
      </c>
    </row>
    <row r="105" spans="1:1" x14ac:dyDescent="0.4">
      <c r="A105" s="12" t="s">
        <v>1738</v>
      </c>
    </row>
    <row r="106" spans="1:1" x14ac:dyDescent="0.4">
      <c r="A106" s="12" t="s">
        <v>1738</v>
      </c>
    </row>
    <row r="107" spans="1:1" x14ac:dyDescent="0.4">
      <c r="A107" s="12" t="s">
        <v>1738</v>
      </c>
    </row>
    <row r="108" spans="1:1" x14ac:dyDescent="0.4">
      <c r="A108" s="12" t="s">
        <v>1738</v>
      </c>
    </row>
    <row r="109" spans="1:1" x14ac:dyDescent="0.4">
      <c r="A109" s="12" t="s">
        <v>1738</v>
      </c>
    </row>
    <row r="110" spans="1:1" x14ac:dyDescent="0.4">
      <c r="A110" s="12" t="s">
        <v>1738</v>
      </c>
    </row>
    <row r="111" spans="1:1" x14ac:dyDescent="0.4">
      <c r="A111" s="12" t="s">
        <v>1738</v>
      </c>
    </row>
    <row r="112" spans="1:1" x14ac:dyDescent="0.4">
      <c r="A112" s="12" t="s">
        <v>1738</v>
      </c>
    </row>
    <row r="113" spans="1:13" x14ac:dyDescent="0.4">
      <c r="A113" s="12" t="s">
        <v>1738</v>
      </c>
    </row>
    <row r="114" spans="1:13" x14ac:dyDescent="0.4">
      <c r="A114" s="12" t="s">
        <v>1738</v>
      </c>
    </row>
    <row r="115" spans="1:13" x14ac:dyDescent="0.4">
      <c r="A115" s="12" t="s">
        <v>1738</v>
      </c>
    </row>
    <row r="116" spans="1:13" x14ac:dyDescent="0.4">
      <c r="A116" s="12" t="s">
        <v>1738</v>
      </c>
    </row>
    <row r="117" spans="1:13" x14ac:dyDescent="0.4">
      <c r="A117" s="12" t="s">
        <v>1738</v>
      </c>
    </row>
    <row r="118" spans="1:13" x14ac:dyDescent="0.4">
      <c r="A118" s="12" t="s">
        <v>1738</v>
      </c>
    </row>
    <row r="119" spans="1:13" x14ac:dyDescent="0.4">
      <c r="A119" s="12" t="s">
        <v>1738</v>
      </c>
    </row>
    <row r="120" spans="1:13" x14ac:dyDescent="0.4">
      <c r="A120" s="12" t="s">
        <v>1738</v>
      </c>
    </row>
    <row r="121" spans="1:13" x14ac:dyDescent="0.4">
      <c r="A121" s="12" t="s">
        <v>1738</v>
      </c>
      <c r="M121" t="s">
        <v>2</v>
      </c>
    </row>
    <row r="122" spans="1:13" x14ac:dyDescent="0.4">
      <c r="A122" s="12" t="s">
        <v>1738</v>
      </c>
    </row>
    <row r="123" spans="1:13" x14ac:dyDescent="0.4">
      <c r="A123" s="12" t="s">
        <v>1738</v>
      </c>
    </row>
    <row r="124" spans="1:13" x14ac:dyDescent="0.4">
      <c r="A124" s="12" t="s">
        <v>1738</v>
      </c>
    </row>
    <row r="127" spans="1:13" x14ac:dyDescent="0.4">
      <c r="A127" s="12" t="s">
        <v>1738</v>
      </c>
    </row>
    <row r="128" spans="1:13" x14ac:dyDescent="0.4">
      <c r="A128" s="12" t="s">
        <v>1738</v>
      </c>
    </row>
    <row r="129" spans="1:13" x14ac:dyDescent="0.4">
      <c r="A129" s="12" t="s">
        <v>1738</v>
      </c>
    </row>
    <row r="130" spans="1:13" x14ac:dyDescent="0.4">
      <c r="A130" s="12" t="s">
        <v>1738</v>
      </c>
    </row>
    <row r="131" spans="1:13" x14ac:dyDescent="0.4">
      <c r="A131" s="12" t="s">
        <v>1738</v>
      </c>
    </row>
    <row r="132" spans="1:13" x14ac:dyDescent="0.4">
      <c r="A132" s="12" t="s">
        <v>1738</v>
      </c>
    </row>
    <row r="133" spans="1:13" x14ac:dyDescent="0.4">
      <c r="A133" s="12" t="s">
        <v>1738</v>
      </c>
    </row>
    <row r="134" spans="1:13" x14ac:dyDescent="0.4">
      <c r="A134" s="12" t="s">
        <v>1738</v>
      </c>
    </row>
    <row r="135" spans="1:13" x14ac:dyDescent="0.4">
      <c r="A135" s="12" t="s">
        <v>1738</v>
      </c>
    </row>
    <row r="136" spans="1:13" x14ac:dyDescent="0.4">
      <c r="A136" s="12" t="s">
        <v>1738</v>
      </c>
    </row>
    <row r="137" spans="1:13" x14ac:dyDescent="0.4">
      <c r="A137" s="12" t="s">
        <v>1738</v>
      </c>
    </row>
    <row r="138" spans="1:13" x14ac:dyDescent="0.4">
      <c r="A138" s="12" t="s">
        <v>1738</v>
      </c>
    </row>
    <row r="139" spans="1:13" x14ac:dyDescent="0.4">
      <c r="A139" s="12" t="s">
        <v>1738</v>
      </c>
      <c r="M139" t="s">
        <v>2904</v>
      </c>
    </row>
    <row r="140" spans="1:13" x14ac:dyDescent="0.4">
      <c r="A140" s="12" t="s">
        <v>1738</v>
      </c>
      <c r="M140" s="1"/>
    </row>
    <row r="141" spans="1:13" x14ac:dyDescent="0.4">
      <c r="A141" s="12" t="s">
        <v>1738</v>
      </c>
    </row>
    <row r="142" spans="1:13" x14ac:dyDescent="0.4">
      <c r="A142" s="12" t="s">
        <v>1738</v>
      </c>
    </row>
    <row r="143" spans="1:13" x14ac:dyDescent="0.4">
      <c r="A143" s="12" t="s">
        <v>1738</v>
      </c>
      <c r="M143" t="str">
        <f>"「" &amp; IF($F$39="", "", " nameserver=" &amp; $F$39) &amp; IF($F$40="", "", " nameserver=" &amp; $F$40) &amp; " ip=" &amp; $F$36 &amp; "::" &amp; $F$37 &amp; ":" &amp; $F$38 &amp; ":" &amp; $F$35 &amp; ":" &amp; $F$41 &amp; ":none ipv6.disable=1 biosdevname=0 net.ifnames=0 inst.nodmraid inst.nompath inst.sshd=1 inst.lang=en_US inst.keymap=jp106 inst.selinux=0 selinux=0」入力"</f>
        <v>「 nameserver=8.8.8.8 nameserver=8.8.4.4 ip=172.28.88.101::172.28.0.1:16:ol-101:eth0:none ipv6.disable=1 biosdevname=0 net.ifnames=0 inst.nodmraid inst.nompath inst.sshd=1 inst.lang=en_US inst.keymap=jp106 inst.selinux=0 selinux=0」入力</v>
      </c>
    </row>
    <row r="144" spans="1:13" x14ac:dyDescent="0.4">
      <c r="A144" s="12" t="s">
        <v>1738</v>
      </c>
    </row>
    <row r="145" spans="1:2" x14ac:dyDescent="0.4">
      <c r="A145" s="12" t="s">
        <v>1738</v>
      </c>
    </row>
    <row r="146" spans="1:2" x14ac:dyDescent="0.4">
      <c r="A146" s="12" t="s">
        <v>1738</v>
      </c>
    </row>
    <row r="147" spans="1:2" x14ac:dyDescent="0.4">
      <c r="A147" s="12" t="s">
        <v>1738</v>
      </c>
      <c r="B147" s="18" t="s">
        <v>1741</v>
      </c>
    </row>
    <row r="148" spans="1:2" x14ac:dyDescent="0.4">
      <c r="A148" s="12" t="s">
        <v>1738</v>
      </c>
      <c r="B148" s="14" t="str">
        <f>IF($F$39="", "", " nameserver^" &amp; $F$39) &amp; IF($F$40="", "", " nameserver^" &amp; $F$40) &amp; " ip^" &amp; $F$36 &amp; "++" &amp; $F$37 &amp; "+" &amp; $F$38 &amp; "+" &amp; $F$35 &amp; "+" &amp; $F$41 &amp; "+none ipv6.disable^1 biosdevname^0 net.ifnames^0 inst.nodmraid inst.nompath inst.sshd^1 inst.lang^en=US inst.keymap^jp106 inst.selinux^0 selinux^0"</f>
        <v xml:space="preserve"> nameserver^8.8.8.8 nameserver^8.8.4.4 ip^172.28.88.101++172.28.0.1+16+ol-101+eth0+none ipv6.disable^1 biosdevname^0 net.ifnames^0 inst.nodmraid inst.nompath inst.sshd^1 inst.lang^en=US inst.keymap^jp106 inst.selinux^0 selinux^0</v>
      </c>
    </row>
    <row r="149" spans="1:2" x14ac:dyDescent="0.4">
      <c r="A149" s="12" t="s">
        <v>1738</v>
      </c>
      <c r="B149" s="14"/>
    </row>
    <row r="150" spans="1:2" x14ac:dyDescent="0.4">
      <c r="A150" s="12" t="s">
        <v>1738</v>
      </c>
    </row>
    <row r="153" spans="1:2" x14ac:dyDescent="0.4">
      <c r="A153" s="12" t="s">
        <v>1738</v>
      </c>
    </row>
    <row r="154" spans="1:2" x14ac:dyDescent="0.4">
      <c r="A154" s="12" t="s">
        <v>1738</v>
      </c>
    </row>
    <row r="155" spans="1:2" x14ac:dyDescent="0.4">
      <c r="A155" s="12" t="s">
        <v>1738</v>
      </c>
    </row>
    <row r="156" spans="1:2" x14ac:dyDescent="0.4">
      <c r="A156" s="12" t="s">
        <v>1738</v>
      </c>
    </row>
    <row r="157" spans="1:2" x14ac:dyDescent="0.4">
      <c r="A157" s="12" t="s">
        <v>1738</v>
      </c>
    </row>
    <row r="158" spans="1:2" x14ac:dyDescent="0.4">
      <c r="A158" s="12" t="s">
        <v>1738</v>
      </c>
    </row>
    <row r="159" spans="1:2" x14ac:dyDescent="0.4">
      <c r="A159" s="12" t="s">
        <v>1738</v>
      </c>
    </row>
    <row r="160" spans="1:2" x14ac:dyDescent="0.4">
      <c r="A160" s="12" t="s">
        <v>1738</v>
      </c>
    </row>
    <row r="161" spans="1:13" x14ac:dyDescent="0.4">
      <c r="A161" s="12" t="s">
        <v>1738</v>
      </c>
    </row>
    <row r="162" spans="1:13" x14ac:dyDescent="0.4">
      <c r="A162" s="12" t="s">
        <v>1738</v>
      </c>
    </row>
    <row r="163" spans="1:13" x14ac:dyDescent="0.4">
      <c r="A163" s="12" t="s">
        <v>1738</v>
      </c>
    </row>
    <row r="164" spans="1:13" x14ac:dyDescent="0.4">
      <c r="A164" s="12" t="s">
        <v>1738</v>
      </c>
    </row>
    <row r="165" spans="1:13" x14ac:dyDescent="0.4">
      <c r="A165" s="12" t="s">
        <v>1738</v>
      </c>
    </row>
    <row r="166" spans="1:13" x14ac:dyDescent="0.4">
      <c r="A166" s="12" t="s">
        <v>1738</v>
      </c>
    </row>
    <row r="167" spans="1:13" x14ac:dyDescent="0.4">
      <c r="A167" s="12" t="s">
        <v>1738</v>
      </c>
    </row>
    <row r="168" spans="1:13" x14ac:dyDescent="0.4">
      <c r="A168" s="12" t="s">
        <v>1738</v>
      </c>
    </row>
    <row r="169" spans="1:13" x14ac:dyDescent="0.4">
      <c r="A169" s="12" t="s">
        <v>1738</v>
      </c>
      <c r="M169" t="s">
        <v>3</v>
      </c>
    </row>
    <row r="170" spans="1:13" x14ac:dyDescent="0.4">
      <c r="A170" s="12" t="s">
        <v>1738</v>
      </c>
    </row>
    <row r="171" spans="1:13" x14ac:dyDescent="0.4">
      <c r="A171" s="12" t="s">
        <v>1738</v>
      </c>
    </row>
    <row r="172" spans="1:13" x14ac:dyDescent="0.4">
      <c r="A172" s="12" t="s">
        <v>1738</v>
      </c>
    </row>
    <row r="175" spans="1:13" x14ac:dyDescent="0.4">
      <c r="B175" s="18" t="s">
        <v>1742</v>
      </c>
    </row>
    <row r="179" spans="1:1" x14ac:dyDescent="0.4">
      <c r="A179" s="12" t="s">
        <v>1738</v>
      </c>
    </row>
    <row r="180" spans="1:1" x14ac:dyDescent="0.4">
      <c r="A180" s="12" t="s">
        <v>1738</v>
      </c>
    </row>
    <row r="181" spans="1:1" x14ac:dyDescent="0.4">
      <c r="A181" s="12" t="s">
        <v>1738</v>
      </c>
    </row>
    <row r="182" spans="1:1" x14ac:dyDescent="0.4">
      <c r="A182" s="12" t="s">
        <v>1738</v>
      </c>
    </row>
    <row r="183" spans="1:1" x14ac:dyDescent="0.4">
      <c r="A183" s="12" t="s">
        <v>1738</v>
      </c>
    </row>
    <row r="184" spans="1:1" x14ac:dyDescent="0.4">
      <c r="A184" s="12" t="s">
        <v>1738</v>
      </c>
    </row>
    <row r="185" spans="1:1" x14ac:dyDescent="0.4">
      <c r="A185" s="12" t="s">
        <v>1738</v>
      </c>
    </row>
    <row r="186" spans="1:1" x14ac:dyDescent="0.4">
      <c r="A186" s="12" t="s">
        <v>1738</v>
      </c>
    </row>
    <row r="187" spans="1:1" x14ac:dyDescent="0.4">
      <c r="A187" s="12" t="s">
        <v>1738</v>
      </c>
    </row>
    <row r="188" spans="1:1" x14ac:dyDescent="0.4">
      <c r="A188" s="12" t="s">
        <v>1738</v>
      </c>
    </row>
    <row r="189" spans="1:1" x14ac:dyDescent="0.4">
      <c r="A189" s="12" t="s">
        <v>1738</v>
      </c>
    </row>
    <row r="190" spans="1:1" x14ac:dyDescent="0.4">
      <c r="A190" s="12" t="s">
        <v>1738</v>
      </c>
    </row>
    <row r="191" spans="1:1" x14ac:dyDescent="0.4">
      <c r="A191" s="12" t="s">
        <v>1738</v>
      </c>
    </row>
    <row r="192" spans="1:1" x14ac:dyDescent="0.4">
      <c r="A192" s="12" t="s">
        <v>1738</v>
      </c>
    </row>
    <row r="193" spans="1:1" x14ac:dyDescent="0.4">
      <c r="A193" s="12" t="s">
        <v>1738</v>
      </c>
    </row>
    <row r="194" spans="1:1" x14ac:dyDescent="0.4">
      <c r="A194" s="12" t="s">
        <v>1738</v>
      </c>
    </row>
    <row r="195" spans="1:1" x14ac:dyDescent="0.4">
      <c r="A195" s="12" t="s">
        <v>1738</v>
      </c>
    </row>
    <row r="196" spans="1:1" x14ac:dyDescent="0.4">
      <c r="A196" s="12" t="s">
        <v>1738</v>
      </c>
    </row>
    <row r="197" spans="1:1" x14ac:dyDescent="0.4">
      <c r="A197" s="12" t="s">
        <v>1738</v>
      </c>
    </row>
    <row r="198" spans="1:1" x14ac:dyDescent="0.4">
      <c r="A198" s="12" t="s">
        <v>1738</v>
      </c>
    </row>
    <row r="199" spans="1:1" x14ac:dyDescent="0.4">
      <c r="A199" s="12" t="s">
        <v>1738</v>
      </c>
    </row>
    <row r="200" spans="1:1" x14ac:dyDescent="0.4">
      <c r="A200" s="12" t="s">
        <v>1738</v>
      </c>
    </row>
    <row r="201" spans="1:1" x14ac:dyDescent="0.4">
      <c r="A201" s="12" t="s">
        <v>1738</v>
      </c>
    </row>
    <row r="202" spans="1:1" x14ac:dyDescent="0.4">
      <c r="A202" s="12" t="s">
        <v>1738</v>
      </c>
    </row>
    <row r="203" spans="1:1" x14ac:dyDescent="0.4">
      <c r="A203" s="12" t="s">
        <v>1738</v>
      </c>
    </row>
    <row r="204" spans="1:1" x14ac:dyDescent="0.4">
      <c r="A204" s="12" t="s">
        <v>1738</v>
      </c>
    </row>
    <row r="205" spans="1:1" x14ac:dyDescent="0.4">
      <c r="A205" s="12" t="s">
        <v>1738</v>
      </c>
    </row>
    <row r="206" spans="1:1" x14ac:dyDescent="0.4">
      <c r="A206" s="12" t="s">
        <v>1738</v>
      </c>
    </row>
    <row r="207" spans="1:1" x14ac:dyDescent="0.4">
      <c r="A207" s="12" t="s">
        <v>1738</v>
      </c>
    </row>
    <row r="208" spans="1:1" x14ac:dyDescent="0.4">
      <c r="A208" s="12" t="s">
        <v>1738</v>
      </c>
    </row>
    <row r="209" spans="1:20" x14ac:dyDescent="0.4">
      <c r="A209" s="12" t="s">
        <v>1738</v>
      </c>
    </row>
    <row r="213" spans="1:20" x14ac:dyDescent="0.4">
      <c r="A213" s="12" t="s">
        <v>1738</v>
      </c>
      <c r="L213" t="s">
        <v>25</v>
      </c>
    </row>
    <row r="214" spans="1:20" x14ac:dyDescent="0.4">
      <c r="A214" s="12" t="s">
        <v>1738</v>
      </c>
      <c r="M214" t="s">
        <v>909</v>
      </c>
    </row>
    <row r="215" spans="1:20" x14ac:dyDescent="0.4">
      <c r="A215" s="12" t="s">
        <v>1738</v>
      </c>
      <c r="M215" s="11" t="s">
        <v>85</v>
      </c>
    </row>
    <row r="216" spans="1:20" x14ac:dyDescent="0.4">
      <c r="A216" s="12" t="s">
        <v>1738</v>
      </c>
    </row>
    <row r="217" spans="1:20" x14ac:dyDescent="0.4">
      <c r="A217" s="12" t="s">
        <v>1738</v>
      </c>
      <c r="M217" t="s">
        <v>86</v>
      </c>
    </row>
    <row r="218" spans="1:20" x14ac:dyDescent="0.4">
      <c r="A218" s="12" t="s">
        <v>1738</v>
      </c>
      <c r="M218" s="4" t="str">
        <f>"ip a a " &amp; F36 &amp; "/" &amp; F38 &amp; " dev " &amp; F41</f>
        <v>ip a a 172.28.88.101/16 dev eth0</v>
      </c>
      <c r="T218" t="s">
        <v>1219</v>
      </c>
    </row>
    <row r="219" spans="1:20" x14ac:dyDescent="0.4">
      <c r="A219" s="12" t="s">
        <v>1738</v>
      </c>
      <c r="M219" s="4" t="str">
        <f>"ip r a default via " &amp; F37</f>
        <v>ip r a default via 172.28.0.1</v>
      </c>
      <c r="T219" t="s">
        <v>1220</v>
      </c>
    </row>
    <row r="220" spans="1:20" x14ac:dyDescent="0.4">
      <c r="A220" s="12" t="s">
        <v>1738</v>
      </c>
      <c r="M220" s="4" t="s">
        <v>1161</v>
      </c>
      <c r="T220" t="s">
        <v>1221</v>
      </c>
    </row>
    <row r="221" spans="1:20" x14ac:dyDescent="0.4">
      <c r="A221" s="12" t="s">
        <v>1738</v>
      </c>
      <c r="M221" s="4" t="s">
        <v>87</v>
      </c>
    </row>
    <row r="222" spans="1:20" x14ac:dyDescent="0.4">
      <c r="A222" s="12" t="s">
        <v>1738</v>
      </c>
      <c r="M222" s="4" t="s">
        <v>88</v>
      </c>
    </row>
    <row r="223" spans="1:20" x14ac:dyDescent="0.4">
      <c r="A223" s="12" t="s">
        <v>1738</v>
      </c>
    </row>
    <row r="224" spans="1:20" x14ac:dyDescent="0.4">
      <c r="A224" s="12" t="s">
        <v>1738</v>
      </c>
      <c r="M224" s="11" t="s">
        <v>89</v>
      </c>
    </row>
    <row r="227" spans="1:15" x14ac:dyDescent="0.4">
      <c r="M227" s="11"/>
    </row>
    <row r="228" spans="1:15" x14ac:dyDescent="0.4">
      <c r="M228" s="11"/>
    </row>
    <row r="229" spans="1:15" x14ac:dyDescent="0.4">
      <c r="A229" s="12" t="s">
        <v>1738</v>
      </c>
      <c r="C229" t="s">
        <v>1216</v>
      </c>
      <c r="M229" s="11"/>
      <c r="O229" t="s">
        <v>1217</v>
      </c>
    </row>
    <row r="230" spans="1:15" x14ac:dyDescent="0.4">
      <c r="A230" s="12" t="s">
        <v>1738</v>
      </c>
    </row>
    <row r="231" spans="1:15" x14ac:dyDescent="0.4">
      <c r="A231" s="12" t="s">
        <v>1738</v>
      </c>
    </row>
    <row r="232" spans="1:15" x14ac:dyDescent="0.4">
      <c r="A232" s="12" t="s">
        <v>1738</v>
      </c>
    </row>
    <row r="233" spans="1:15" x14ac:dyDescent="0.4">
      <c r="A233" s="12" t="s">
        <v>1738</v>
      </c>
    </row>
    <row r="234" spans="1:15" x14ac:dyDescent="0.4">
      <c r="A234" s="12" t="s">
        <v>1738</v>
      </c>
    </row>
    <row r="235" spans="1:15" x14ac:dyDescent="0.4">
      <c r="A235" s="12" t="s">
        <v>1738</v>
      </c>
    </row>
    <row r="236" spans="1:15" x14ac:dyDescent="0.4">
      <c r="A236" s="12" t="s">
        <v>1738</v>
      </c>
    </row>
    <row r="237" spans="1:15" x14ac:dyDescent="0.4">
      <c r="A237" s="12" t="s">
        <v>1738</v>
      </c>
    </row>
    <row r="238" spans="1:15" x14ac:dyDescent="0.4">
      <c r="A238" s="12" t="s">
        <v>1738</v>
      </c>
    </row>
    <row r="239" spans="1:15" x14ac:dyDescent="0.4">
      <c r="A239" s="12" t="s">
        <v>1738</v>
      </c>
    </row>
    <row r="240" spans="1:15" x14ac:dyDescent="0.4">
      <c r="A240" s="12" t="s">
        <v>1738</v>
      </c>
    </row>
    <row r="241" spans="1:22" x14ac:dyDescent="0.4">
      <c r="A241" s="12" t="s">
        <v>1738</v>
      </c>
    </row>
    <row r="242" spans="1:22" x14ac:dyDescent="0.4">
      <c r="A242" s="12" t="s">
        <v>1738</v>
      </c>
    </row>
    <row r="243" spans="1:22" x14ac:dyDescent="0.4">
      <c r="A243" s="12" t="s">
        <v>1738</v>
      </c>
    </row>
    <row r="244" spans="1:22" x14ac:dyDescent="0.4">
      <c r="A244" s="12" t="s">
        <v>1738</v>
      </c>
    </row>
    <row r="245" spans="1:22" x14ac:dyDescent="0.4">
      <c r="A245" s="12" t="s">
        <v>1738</v>
      </c>
    </row>
    <row r="246" spans="1:22" x14ac:dyDescent="0.4">
      <c r="A246" s="12" t="s">
        <v>1738</v>
      </c>
    </row>
    <row r="247" spans="1:22" x14ac:dyDescent="0.4">
      <c r="A247" s="12" t="s">
        <v>1738</v>
      </c>
      <c r="J247" t="s">
        <v>15</v>
      </c>
      <c r="V247" t="s">
        <v>15</v>
      </c>
    </row>
    <row r="248" spans="1:22" x14ac:dyDescent="0.4">
      <c r="A248" s="12" t="s">
        <v>1738</v>
      </c>
    </row>
    <row r="249" spans="1:22" x14ac:dyDescent="0.4">
      <c r="A249" s="12" t="s">
        <v>1738</v>
      </c>
      <c r="D249" t="s">
        <v>1218</v>
      </c>
    </row>
    <row r="250" spans="1:22" x14ac:dyDescent="0.4">
      <c r="A250" s="12" t="s">
        <v>1738</v>
      </c>
    </row>
    <row r="253" spans="1:22" x14ac:dyDescent="0.4">
      <c r="A253" s="12" t="s">
        <v>1738</v>
      </c>
    </row>
    <row r="254" spans="1:22" x14ac:dyDescent="0.4">
      <c r="A254" s="12" t="s">
        <v>1738</v>
      </c>
    </row>
    <row r="255" spans="1:22" x14ac:dyDescent="0.4">
      <c r="A255" s="12" t="s">
        <v>1738</v>
      </c>
      <c r="L255" t="s">
        <v>4</v>
      </c>
    </row>
    <row r="256" spans="1:22" x14ac:dyDescent="0.4">
      <c r="A256" s="12" t="s">
        <v>1738</v>
      </c>
      <c r="L256" t="s">
        <v>5</v>
      </c>
    </row>
    <row r="257" spans="1:2" x14ac:dyDescent="0.4">
      <c r="A257" s="12" t="s">
        <v>1738</v>
      </c>
    </row>
    <row r="258" spans="1:2" x14ac:dyDescent="0.4">
      <c r="A258" s="12" t="s">
        <v>1738</v>
      </c>
    </row>
    <row r="259" spans="1:2" x14ac:dyDescent="0.4">
      <c r="A259" s="12" t="s">
        <v>1738</v>
      </c>
    </row>
    <row r="260" spans="1:2" x14ac:dyDescent="0.4">
      <c r="A260" s="12" t="s">
        <v>1738</v>
      </c>
    </row>
    <row r="261" spans="1:2" x14ac:dyDescent="0.4">
      <c r="A261" s="12" t="s">
        <v>1738</v>
      </c>
    </row>
    <row r="262" spans="1:2" x14ac:dyDescent="0.4">
      <c r="A262" s="12" t="s">
        <v>1738</v>
      </c>
    </row>
    <row r="263" spans="1:2" x14ac:dyDescent="0.4">
      <c r="A263" s="12" t="s">
        <v>1738</v>
      </c>
    </row>
    <row r="264" spans="1:2" x14ac:dyDescent="0.4">
      <c r="A264" s="12" t="s">
        <v>1738</v>
      </c>
    </row>
    <row r="265" spans="1:2" x14ac:dyDescent="0.4">
      <c r="A265" s="12" t="s">
        <v>1738</v>
      </c>
    </row>
    <row r="266" spans="1:2" x14ac:dyDescent="0.4">
      <c r="A266" s="12" t="s">
        <v>1738</v>
      </c>
    </row>
    <row r="267" spans="1:2" x14ac:dyDescent="0.4">
      <c r="A267" s="12" t="s">
        <v>1738</v>
      </c>
    </row>
    <row r="268" spans="1:2" x14ac:dyDescent="0.4">
      <c r="A268" s="12" t="s">
        <v>1738</v>
      </c>
    </row>
    <row r="269" spans="1:2" x14ac:dyDescent="0.4">
      <c r="A269" s="12" t="s">
        <v>1738</v>
      </c>
    </row>
    <row r="271" spans="1:2" x14ac:dyDescent="0.4">
      <c r="A271" s="12" t="s">
        <v>1738</v>
      </c>
    </row>
    <row r="272" spans="1:2" x14ac:dyDescent="0.4">
      <c r="A272" s="12" t="s">
        <v>1738</v>
      </c>
      <c r="B272" s="18" t="s">
        <v>1740</v>
      </c>
    </row>
    <row r="273" spans="1:12" x14ac:dyDescent="0.4">
      <c r="A273" s="12" t="s">
        <v>1738</v>
      </c>
      <c r="B273" s="13" t="s">
        <v>1229</v>
      </c>
      <c r="C273" s="4"/>
    </row>
    <row r="274" spans="1:12" x14ac:dyDescent="0.4">
      <c r="C274" t="s">
        <v>1222</v>
      </c>
      <c r="L274" s="6" t="s">
        <v>1233</v>
      </c>
    </row>
    <row r="275" spans="1:12" x14ac:dyDescent="0.4">
      <c r="C275" t="s">
        <v>1269</v>
      </c>
      <c r="L275" s="6" t="s">
        <v>1237</v>
      </c>
    </row>
    <row r="276" spans="1:12" x14ac:dyDescent="0.4">
      <c r="C276" t="s">
        <v>1223</v>
      </c>
      <c r="L276" s="6" t="s">
        <v>1162</v>
      </c>
    </row>
    <row r="277" spans="1:12" x14ac:dyDescent="0.4">
      <c r="C277" t="s">
        <v>1224</v>
      </c>
      <c r="L277" s="6" t="s">
        <v>1139</v>
      </c>
    </row>
    <row r="278" spans="1:12" x14ac:dyDescent="0.4">
      <c r="C278" t="s">
        <v>1225</v>
      </c>
    </row>
    <row r="279" spans="1:12" x14ac:dyDescent="0.4">
      <c r="C279" t="s">
        <v>1226</v>
      </c>
    </row>
    <row r="280" spans="1:12" x14ac:dyDescent="0.4">
      <c r="C280" t="s">
        <v>1227</v>
      </c>
    </row>
    <row r="281" spans="1:12" x14ac:dyDescent="0.4">
      <c r="C281" t="s">
        <v>1228</v>
      </c>
    </row>
    <row r="284" spans="1:12" x14ac:dyDescent="0.4">
      <c r="A284" s="12" t="s">
        <v>1738</v>
      </c>
    </row>
    <row r="285" spans="1:12" x14ac:dyDescent="0.4">
      <c r="A285" s="12" t="s">
        <v>1738</v>
      </c>
      <c r="B285" s="18" t="s">
        <v>2179</v>
      </c>
    </row>
    <row r="286" spans="1:12" x14ac:dyDescent="0.4">
      <c r="C286" t="s">
        <v>274</v>
      </c>
    </row>
    <row r="287" spans="1:12" x14ac:dyDescent="0.4">
      <c r="A287" s="12" t="s">
        <v>1738</v>
      </c>
      <c r="B287" s="14" t="str">
        <f>"time dd if=/dev/urandom of=/dev/" &amp; $F$42 &amp; " bs=1M &amp;" &amp; " time dd if=/dev/urandom of=/dev/" &amp; $F$43 &amp; " bs=1M &amp;"</f>
        <v>time dd if=/dev/urandom of=/dev/sda bs=1M &amp; time dd if=/dev/urandom of=/dev/sdb bs=1M &amp;</v>
      </c>
      <c r="C287" s="4"/>
    </row>
    <row r="288" spans="1:12" x14ac:dyDescent="0.4">
      <c r="C288" s="2" t="s">
        <v>1270</v>
      </c>
      <c r="L288" t="s">
        <v>1272</v>
      </c>
    </row>
    <row r="289" spans="3:12" x14ac:dyDescent="0.4">
      <c r="C289" s="2" t="s">
        <v>1271</v>
      </c>
      <c r="L289" t="s">
        <v>1272</v>
      </c>
    </row>
    <row r="290" spans="3:12" x14ac:dyDescent="0.4">
      <c r="C290" s="2" t="s">
        <v>1265</v>
      </c>
      <c r="L290" t="s">
        <v>1273</v>
      </c>
    </row>
    <row r="291" spans="3:12" x14ac:dyDescent="0.4">
      <c r="C291" s="2" t="s">
        <v>1266</v>
      </c>
    </row>
    <row r="292" spans="3:12" x14ac:dyDescent="0.4">
      <c r="C292" s="2" t="s">
        <v>1267</v>
      </c>
    </row>
    <row r="293" spans="3:12" x14ac:dyDescent="0.4">
      <c r="C293" s="2" t="s">
        <v>1277</v>
      </c>
    </row>
    <row r="294" spans="3:12" x14ac:dyDescent="0.4">
      <c r="C294" s="2"/>
    </row>
    <row r="295" spans="3:12" x14ac:dyDescent="0.4">
      <c r="C295" s="2" t="s">
        <v>1278</v>
      </c>
      <c r="L295" t="s">
        <v>1274</v>
      </c>
    </row>
    <row r="296" spans="3:12" x14ac:dyDescent="0.4">
      <c r="C296" s="2" t="s">
        <v>1279</v>
      </c>
      <c r="L296" t="s">
        <v>1275</v>
      </c>
    </row>
    <row r="297" spans="3:12" x14ac:dyDescent="0.4">
      <c r="C297" s="2" t="s">
        <v>1280</v>
      </c>
      <c r="L297" t="s">
        <v>1276</v>
      </c>
    </row>
    <row r="298" spans="3:12" x14ac:dyDescent="0.4">
      <c r="C298" s="2" t="s">
        <v>1281</v>
      </c>
    </row>
    <row r="299" spans="3:12" x14ac:dyDescent="0.4">
      <c r="C299" s="2" t="s">
        <v>1282</v>
      </c>
    </row>
    <row r="300" spans="3:12" x14ac:dyDescent="0.4">
      <c r="C300" s="2" t="s">
        <v>1283</v>
      </c>
    </row>
    <row r="301" spans="3:12" x14ac:dyDescent="0.4">
      <c r="C301" s="2" t="s">
        <v>1284</v>
      </c>
    </row>
    <row r="302" spans="3:12" x14ac:dyDescent="0.4">
      <c r="C302" s="2"/>
    </row>
    <row r="303" spans="3:12" x14ac:dyDescent="0.4">
      <c r="C303" s="2" t="s">
        <v>1285</v>
      </c>
    </row>
    <row r="304" spans="3:12" x14ac:dyDescent="0.4">
      <c r="C304" s="2" t="s">
        <v>1286</v>
      </c>
    </row>
    <row r="305" spans="1:19" x14ac:dyDescent="0.4">
      <c r="C305" s="2" t="s">
        <v>1287</v>
      </c>
    </row>
    <row r="306" spans="1:19" x14ac:dyDescent="0.4">
      <c r="C306" s="2"/>
    </row>
    <row r="307" spans="1:19" x14ac:dyDescent="0.4">
      <c r="C307" t="s">
        <v>40</v>
      </c>
    </row>
    <row r="308" spans="1:19" x14ac:dyDescent="0.4">
      <c r="C308" s="2" t="s">
        <v>1288</v>
      </c>
      <c r="L308" t="s">
        <v>1290</v>
      </c>
    </row>
    <row r="309" spans="1:19" x14ac:dyDescent="0.4">
      <c r="C309" s="2" t="s">
        <v>1289</v>
      </c>
    </row>
    <row r="310" spans="1:19" x14ac:dyDescent="0.4">
      <c r="C310" s="2"/>
    </row>
    <row r="311" spans="1:19" x14ac:dyDescent="0.4">
      <c r="C311" s="2"/>
    </row>
    <row r="312" spans="1:19" x14ac:dyDescent="0.4">
      <c r="A312" s="12" t="s">
        <v>1738</v>
      </c>
      <c r="C312" s="2"/>
    </row>
    <row r="313" spans="1:19" x14ac:dyDescent="0.4">
      <c r="A313" s="12" t="s">
        <v>1738</v>
      </c>
      <c r="B313" s="18" t="s">
        <v>1044</v>
      </c>
      <c r="N313"/>
      <c r="S313"/>
    </row>
    <row r="314" spans="1:19" x14ac:dyDescent="0.4">
      <c r="A314" s="12" t="s">
        <v>1738</v>
      </c>
      <c r="B314" s="13" t="s">
        <v>1258</v>
      </c>
      <c r="C314" s="4"/>
      <c r="N314"/>
      <c r="S314"/>
    </row>
    <row r="315" spans="1:19" x14ac:dyDescent="0.4">
      <c r="C315" t="s">
        <v>1259</v>
      </c>
    </row>
    <row r="316" spans="1:19" x14ac:dyDescent="0.4">
      <c r="C316" s="2" t="s">
        <v>1260</v>
      </c>
    </row>
    <row r="317" spans="1:19" x14ac:dyDescent="0.4">
      <c r="C317" s="2" t="s">
        <v>1261</v>
      </c>
    </row>
    <row r="318" spans="1:19" x14ac:dyDescent="0.4">
      <c r="C318" s="2" t="s">
        <v>1262</v>
      </c>
    </row>
    <row r="319" spans="1:19" x14ac:dyDescent="0.4">
      <c r="C319" s="2" t="s">
        <v>1263</v>
      </c>
    </row>
    <row r="320" spans="1:19" x14ac:dyDescent="0.4">
      <c r="C320" s="2" t="s">
        <v>1264</v>
      </c>
    </row>
    <row r="321" spans="1:12" x14ac:dyDescent="0.4">
      <c r="C321" s="2"/>
    </row>
    <row r="323" spans="1:12" x14ac:dyDescent="0.4">
      <c r="A323" s="12" t="s">
        <v>1738</v>
      </c>
    </row>
    <row r="324" spans="1:12" x14ac:dyDescent="0.4">
      <c r="A324" s="12" t="s">
        <v>1738</v>
      </c>
      <c r="B324" s="18" t="s">
        <v>1743</v>
      </c>
      <c r="L324" t="s">
        <v>1575</v>
      </c>
    </row>
    <row r="325" spans="1:12" x14ac:dyDescent="0.4">
      <c r="A325" s="12" t="s">
        <v>1738</v>
      </c>
      <c r="B325" s="13" t="str">
        <f>"fdisk /dev/" &amp; $F$42 &amp;  " &lt;&lt; 'EOF'"</f>
        <v>fdisk /dev/sda &lt;&lt; 'EOF'</v>
      </c>
      <c r="C325" s="3"/>
      <c r="L325" t="s">
        <v>910</v>
      </c>
    </row>
    <row r="326" spans="1:12" x14ac:dyDescent="0.4">
      <c r="A326" s="12" t="s">
        <v>1738</v>
      </c>
      <c r="B326" s="13" t="s">
        <v>34</v>
      </c>
      <c r="C326" s="3"/>
      <c r="L326" t="s">
        <v>911</v>
      </c>
    </row>
    <row r="327" spans="1:12" x14ac:dyDescent="0.4">
      <c r="A327" s="12" t="s">
        <v>1738</v>
      </c>
      <c r="B327" s="13" t="s">
        <v>35</v>
      </c>
      <c r="C327" s="3"/>
    </row>
    <row r="328" spans="1:12" x14ac:dyDescent="0.4">
      <c r="A328" s="12" t="s">
        <v>1738</v>
      </c>
      <c r="B328" s="13" t="s">
        <v>36</v>
      </c>
      <c r="C328" s="3"/>
    </row>
    <row r="329" spans="1:12" x14ac:dyDescent="0.4">
      <c r="A329" s="12" t="s">
        <v>1738</v>
      </c>
      <c r="B329" s="13" t="s">
        <v>1231</v>
      </c>
      <c r="C329" s="3"/>
    </row>
    <row r="330" spans="1:12" x14ac:dyDescent="0.4">
      <c r="A330" s="12" t="s">
        <v>1738</v>
      </c>
      <c r="B330" s="13" t="s">
        <v>1232</v>
      </c>
      <c r="C330" s="3"/>
    </row>
    <row r="331" spans="1:12" x14ac:dyDescent="0.4">
      <c r="A331" s="12" t="s">
        <v>1738</v>
      </c>
      <c r="B331" s="13" t="s">
        <v>41</v>
      </c>
      <c r="C331" s="3"/>
    </row>
    <row r="332" spans="1:12" x14ac:dyDescent="0.4">
      <c r="A332" s="12" t="s">
        <v>1738</v>
      </c>
      <c r="B332" s="13" t="s">
        <v>37</v>
      </c>
      <c r="C332" s="3"/>
    </row>
    <row r="333" spans="1:12" x14ac:dyDescent="0.4">
      <c r="A333" s="12" t="s">
        <v>1738</v>
      </c>
      <c r="B333" s="13" t="s">
        <v>35</v>
      </c>
      <c r="C333" s="3"/>
    </row>
    <row r="334" spans="1:12" x14ac:dyDescent="0.4">
      <c r="A334" s="12" t="s">
        <v>1738</v>
      </c>
      <c r="B334" s="13" t="s">
        <v>36</v>
      </c>
      <c r="C334" s="3"/>
    </row>
    <row r="335" spans="1:12" x14ac:dyDescent="0.4">
      <c r="A335" s="12" t="s">
        <v>1738</v>
      </c>
      <c r="B335" s="13" t="s">
        <v>1230</v>
      </c>
      <c r="C335" s="3"/>
    </row>
    <row r="336" spans="1:12" x14ac:dyDescent="0.4">
      <c r="A336" s="12" t="s">
        <v>1738</v>
      </c>
      <c r="C336" t="s">
        <v>40</v>
      </c>
    </row>
    <row r="337" spans="1:12" x14ac:dyDescent="0.4">
      <c r="A337" s="12" t="s">
        <v>1738</v>
      </c>
      <c r="C337" t="s">
        <v>40</v>
      </c>
    </row>
    <row r="338" spans="1:12" x14ac:dyDescent="0.4">
      <c r="A338" s="12" t="s">
        <v>1738</v>
      </c>
      <c r="B338" s="13" t="s">
        <v>36</v>
      </c>
      <c r="C338" s="3"/>
      <c r="L338" s="6" t="s">
        <v>1237</v>
      </c>
    </row>
    <row r="339" spans="1:12" x14ac:dyDescent="0.4">
      <c r="A339" s="12" t="s">
        <v>1738</v>
      </c>
      <c r="B339" s="13" t="s">
        <v>38</v>
      </c>
      <c r="C339" s="3"/>
    </row>
    <row r="340" spans="1:12" x14ac:dyDescent="0.4">
      <c r="A340" s="12" t="s">
        <v>1738</v>
      </c>
      <c r="B340" s="13" t="s">
        <v>39</v>
      </c>
      <c r="C340" s="3"/>
    </row>
    <row r="341" spans="1:12" x14ac:dyDescent="0.4">
      <c r="C341" s="3"/>
    </row>
    <row r="342" spans="1:12" x14ac:dyDescent="0.4">
      <c r="C342" s="10" t="s">
        <v>1291</v>
      </c>
    </row>
    <row r="343" spans="1:12" x14ac:dyDescent="0.4">
      <c r="C343" s="10" t="s">
        <v>1292</v>
      </c>
    </row>
    <row r="344" spans="1:12" x14ac:dyDescent="0.4">
      <c r="C344" s="10" t="s">
        <v>1293</v>
      </c>
    </row>
    <row r="345" spans="1:12" x14ac:dyDescent="0.4">
      <c r="C345" s="10"/>
    </row>
    <row r="346" spans="1:12" x14ac:dyDescent="0.4">
      <c r="C346" s="10" t="s">
        <v>1311</v>
      </c>
      <c r="L346" t="s">
        <v>1329</v>
      </c>
    </row>
    <row r="347" spans="1:12" x14ac:dyDescent="0.4">
      <c r="C347" s="10" t="s">
        <v>1339</v>
      </c>
    </row>
    <row r="348" spans="1:12" x14ac:dyDescent="0.4">
      <c r="C348" s="10"/>
    </row>
    <row r="349" spans="1:12" x14ac:dyDescent="0.4">
      <c r="C349" s="10" t="s">
        <v>1312</v>
      </c>
      <c r="L349" t="s">
        <v>1330</v>
      </c>
    </row>
    <row r="350" spans="1:12" x14ac:dyDescent="0.4">
      <c r="C350" s="10" t="s">
        <v>1313</v>
      </c>
    </row>
    <row r="351" spans="1:12" x14ac:dyDescent="0.4">
      <c r="C351" s="10" t="s">
        <v>1294</v>
      </c>
    </row>
    <row r="352" spans="1:12" x14ac:dyDescent="0.4">
      <c r="C352" s="10" t="s">
        <v>1295</v>
      </c>
    </row>
    <row r="353" spans="3:12" x14ac:dyDescent="0.4">
      <c r="C353" s="10" t="s">
        <v>1314</v>
      </c>
      <c r="L353" t="s">
        <v>1331</v>
      </c>
    </row>
    <row r="354" spans="3:12" x14ac:dyDescent="0.4">
      <c r="C354" s="10" t="s">
        <v>1315</v>
      </c>
      <c r="L354" t="s">
        <v>1332</v>
      </c>
    </row>
    <row r="355" spans="3:12" x14ac:dyDescent="0.4">
      <c r="C355" s="10" t="s">
        <v>1316</v>
      </c>
      <c r="L355" t="s">
        <v>1333</v>
      </c>
    </row>
    <row r="356" spans="3:12" x14ac:dyDescent="0.4">
      <c r="C356" s="10" t="s">
        <v>1317</v>
      </c>
      <c r="L356" t="s">
        <v>1334</v>
      </c>
    </row>
    <row r="357" spans="3:12" x14ac:dyDescent="0.4">
      <c r="C357" s="10" t="s">
        <v>1296</v>
      </c>
    </row>
    <row r="358" spans="3:12" x14ac:dyDescent="0.4">
      <c r="C358" s="10"/>
    </row>
    <row r="359" spans="3:12" x14ac:dyDescent="0.4">
      <c r="C359" s="10" t="s">
        <v>1318</v>
      </c>
      <c r="L359" t="s">
        <v>1335</v>
      </c>
    </row>
    <row r="360" spans="3:12" x14ac:dyDescent="0.4">
      <c r="C360" s="10" t="s">
        <v>1319</v>
      </c>
      <c r="L360" t="s">
        <v>1336</v>
      </c>
    </row>
    <row r="361" spans="3:12" x14ac:dyDescent="0.4">
      <c r="C361" s="10" t="s">
        <v>1297</v>
      </c>
    </row>
    <row r="362" spans="3:12" x14ac:dyDescent="0.4">
      <c r="C362" s="10"/>
    </row>
    <row r="363" spans="3:12" x14ac:dyDescent="0.4">
      <c r="C363" s="10" t="s">
        <v>1312</v>
      </c>
      <c r="L363" t="s">
        <v>1330</v>
      </c>
    </row>
    <row r="364" spans="3:12" x14ac:dyDescent="0.4">
      <c r="C364" s="10" t="s">
        <v>1313</v>
      </c>
    </row>
    <row r="365" spans="3:12" x14ac:dyDescent="0.4">
      <c r="C365" s="10" t="s">
        <v>1298</v>
      </c>
    </row>
    <row r="366" spans="3:12" x14ac:dyDescent="0.4">
      <c r="C366" s="10" t="s">
        <v>1295</v>
      </c>
    </row>
    <row r="367" spans="3:12" x14ac:dyDescent="0.4">
      <c r="C367" s="10" t="s">
        <v>1314</v>
      </c>
      <c r="L367" t="s">
        <v>1331</v>
      </c>
    </row>
    <row r="368" spans="3:12" x14ac:dyDescent="0.4">
      <c r="C368" s="10" t="s">
        <v>1320</v>
      </c>
      <c r="L368" t="s">
        <v>1332</v>
      </c>
    </row>
    <row r="369" spans="3:12" x14ac:dyDescent="0.4">
      <c r="C369" s="10" t="s">
        <v>1321</v>
      </c>
      <c r="L369" t="s">
        <v>1333</v>
      </c>
    </row>
    <row r="370" spans="3:12" x14ac:dyDescent="0.4">
      <c r="C370" s="10" t="s">
        <v>1322</v>
      </c>
      <c r="L370" t="s">
        <v>1334</v>
      </c>
    </row>
    <row r="371" spans="3:12" x14ac:dyDescent="0.4">
      <c r="C371" s="10" t="s">
        <v>1299</v>
      </c>
    </row>
    <row r="372" spans="3:12" x14ac:dyDescent="0.4">
      <c r="C372" s="10"/>
    </row>
    <row r="373" spans="3:12" x14ac:dyDescent="0.4">
      <c r="C373" s="10" t="s">
        <v>1325</v>
      </c>
      <c r="L373" t="s">
        <v>1337</v>
      </c>
    </row>
    <row r="374" spans="3:12" x14ac:dyDescent="0.4">
      <c r="C374" s="10" t="s">
        <v>1324</v>
      </c>
    </row>
    <row r="375" spans="3:12" x14ac:dyDescent="0.4">
      <c r="C375" s="10" t="s">
        <v>1300</v>
      </c>
    </row>
    <row r="376" spans="3:12" x14ac:dyDescent="0.4">
      <c r="C376" s="10" t="s">
        <v>1301</v>
      </c>
    </row>
    <row r="377" spans="3:12" x14ac:dyDescent="0.4">
      <c r="C377" s="10" t="s">
        <v>1302</v>
      </c>
    </row>
    <row r="378" spans="3:12" x14ac:dyDescent="0.4">
      <c r="C378" s="10" t="s">
        <v>1303</v>
      </c>
    </row>
    <row r="379" spans="3:12" x14ac:dyDescent="0.4">
      <c r="C379" s="10" t="s">
        <v>1340</v>
      </c>
    </row>
    <row r="380" spans="3:12" x14ac:dyDescent="0.4">
      <c r="C380" s="10"/>
    </row>
    <row r="381" spans="3:12" x14ac:dyDescent="0.4">
      <c r="C381" s="10" t="s">
        <v>1304</v>
      </c>
    </row>
    <row r="382" spans="3:12" x14ac:dyDescent="0.4">
      <c r="C382" s="10" t="s">
        <v>1305</v>
      </c>
    </row>
    <row r="383" spans="3:12" x14ac:dyDescent="0.4">
      <c r="C383" s="10" t="s">
        <v>1306</v>
      </c>
    </row>
    <row r="384" spans="3:12" x14ac:dyDescent="0.4">
      <c r="C384" s="10"/>
    </row>
    <row r="385" spans="1:12" x14ac:dyDescent="0.4">
      <c r="C385" s="10" t="s">
        <v>1328</v>
      </c>
      <c r="L385" t="s">
        <v>1338</v>
      </c>
    </row>
    <row r="386" spans="1:12" x14ac:dyDescent="0.4">
      <c r="C386" s="10" t="s">
        <v>1327</v>
      </c>
    </row>
    <row r="387" spans="1:12" x14ac:dyDescent="0.4">
      <c r="C387" s="10" t="s">
        <v>1308</v>
      </c>
    </row>
    <row r="388" spans="1:12" x14ac:dyDescent="0.4">
      <c r="C388" s="10" t="s">
        <v>1309</v>
      </c>
    </row>
    <row r="389" spans="1:12" x14ac:dyDescent="0.4">
      <c r="A389" s="12" t="s">
        <v>1738</v>
      </c>
      <c r="C389" s="3"/>
    </row>
    <row r="390" spans="1:12" x14ac:dyDescent="0.4">
      <c r="A390" s="12" t="s">
        <v>1738</v>
      </c>
      <c r="B390" s="14" t="str">
        <f>"fdisk /dev/" &amp; $F$43 &amp; " &lt;&lt; 'EOF'"</f>
        <v>fdisk /dev/sdb &lt;&lt; 'EOF'</v>
      </c>
      <c r="C390" s="3"/>
    </row>
    <row r="391" spans="1:12" x14ac:dyDescent="0.4">
      <c r="A391" s="12" t="s">
        <v>1738</v>
      </c>
      <c r="B391" s="13" t="s">
        <v>34</v>
      </c>
      <c r="C391" s="3"/>
    </row>
    <row r="392" spans="1:12" x14ac:dyDescent="0.4">
      <c r="A392" s="12" t="s">
        <v>1738</v>
      </c>
      <c r="B392" s="13" t="s">
        <v>35</v>
      </c>
      <c r="C392" s="3"/>
    </row>
    <row r="393" spans="1:12" x14ac:dyDescent="0.4">
      <c r="A393" s="12" t="s">
        <v>1738</v>
      </c>
      <c r="B393" s="13" t="s">
        <v>36</v>
      </c>
      <c r="C393" s="3"/>
    </row>
    <row r="394" spans="1:12" x14ac:dyDescent="0.4">
      <c r="A394" s="12" t="s">
        <v>1738</v>
      </c>
      <c r="B394" s="13" t="s">
        <v>1231</v>
      </c>
      <c r="C394" s="3"/>
    </row>
    <row r="395" spans="1:12" x14ac:dyDescent="0.4">
      <c r="A395" s="12" t="s">
        <v>1738</v>
      </c>
      <c r="B395" s="13" t="s">
        <v>1232</v>
      </c>
      <c r="C395" s="3"/>
    </row>
    <row r="396" spans="1:12" x14ac:dyDescent="0.4">
      <c r="A396" s="12" t="s">
        <v>1738</v>
      </c>
      <c r="C396" s="3"/>
      <c r="D396" t="s">
        <v>40</v>
      </c>
    </row>
    <row r="397" spans="1:12" x14ac:dyDescent="0.4">
      <c r="A397" s="12" t="s">
        <v>1738</v>
      </c>
      <c r="B397" s="13" t="s">
        <v>36</v>
      </c>
      <c r="C397" s="3"/>
    </row>
    <row r="398" spans="1:12" x14ac:dyDescent="0.4">
      <c r="A398" s="12" t="s">
        <v>1738</v>
      </c>
      <c r="B398" s="13" t="s">
        <v>38</v>
      </c>
      <c r="C398" s="3"/>
    </row>
    <row r="399" spans="1:12" x14ac:dyDescent="0.4">
      <c r="A399" s="12" t="s">
        <v>1738</v>
      </c>
      <c r="B399" s="13" t="s">
        <v>39</v>
      </c>
      <c r="C399" s="3"/>
    </row>
    <row r="400" spans="1:12" x14ac:dyDescent="0.4">
      <c r="C400" s="3"/>
    </row>
    <row r="401" spans="3:3" x14ac:dyDescent="0.4">
      <c r="C401" s="10" t="s">
        <v>1291</v>
      </c>
    </row>
    <row r="402" spans="3:3" x14ac:dyDescent="0.4">
      <c r="C402" s="10" t="s">
        <v>1292</v>
      </c>
    </row>
    <row r="403" spans="3:3" x14ac:dyDescent="0.4">
      <c r="C403" s="10" t="s">
        <v>1293</v>
      </c>
    </row>
    <row r="404" spans="3:3" x14ac:dyDescent="0.4">
      <c r="C404" s="10"/>
    </row>
    <row r="405" spans="3:3" x14ac:dyDescent="0.4">
      <c r="C405" s="10" t="s">
        <v>1311</v>
      </c>
    </row>
    <row r="406" spans="3:3" x14ac:dyDescent="0.4">
      <c r="C406" s="10" t="s">
        <v>1341</v>
      </c>
    </row>
    <row r="407" spans="3:3" x14ac:dyDescent="0.4">
      <c r="C407" s="10"/>
    </row>
    <row r="408" spans="3:3" x14ac:dyDescent="0.4">
      <c r="C408" s="10" t="s">
        <v>1312</v>
      </c>
    </row>
    <row r="409" spans="3:3" x14ac:dyDescent="0.4">
      <c r="C409" s="10" t="s">
        <v>1313</v>
      </c>
    </row>
    <row r="410" spans="3:3" x14ac:dyDescent="0.4">
      <c r="C410" s="10" t="s">
        <v>1294</v>
      </c>
    </row>
    <row r="411" spans="3:3" x14ac:dyDescent="0.4">
      <c r="C411" s="10" t="s">
        <v>1295</v>
      </c>
    </row>
    <row r="412" spans="3:3" x14ac:dyDescent="0.4">
      <c r="C412" s="10" t="s">
        <v>1314</v>
      </c>
    </row>
    <row r="413" spans="3:3" x14ac:dyDescent="0.4">
      <c r="C413" s="10" t="s">
        <v>1315</v>
      </c>
    </row>
    <row r="414" spans="3:3" x14ac:dyDescent="0.4">
      <c r="C414" s="10" t="s">
        <v>1767</v>
      </c>
    </row>
    <row r="415" spans="3:3" x14ac:dyDescent="0.4">
      <c r="C415" s="10" t="s">
        <v>1768</v>
      </c>
    </row>
    <row r="416" spans="3:3" x14ac:dyDescent="0.4">
      <c r="C416" s="10" t="s">
        <v>1310</v>
      </c>
    </row>
    <row r="417" spans="3:3" x14ac:dyDescent="0.4">
      <c r="C417" s="10"/>
    </row>
    <row r="418" spans="3:3" x14ac:dyDescent="0.4">
      <c r="C418" s="10" t="s">
        <v>1325</v>
      </c>
    </row>
    <row r="419" spans="3:3" x14ac:dyDescent="0.4">
      <c r="C419" s="10" t="s">
        <v>1769</v>
      </c>
    </row>
    <row r="420" spans="3:3" x14ac:dyDescent="0.4">
      <c r="C420" s="10" t="s">
        <v>1300</v>
      </c>
    </row>
    <row r="421" spans="3:3" x14ac:dyDescent="0.4">
      <c r="C421" s="10" t="s">
        <v>1301</v>
      </c>
    </row>
    <row r="422" spans="3:3" x14ac:dyDescent="0.4">
      <c r="C422" s="10" t="s">
        <v>1302</v>
      </c>
    </row>
    <row r="423" spans="3:3" x14ac:dyDescent="0.4">
      <c r="C423" s="10" t="s">
        <v>1303</v>
      </c>
    </row>
    <row r="424" spans="3:3" x14ac:dyDescent="0.4">
      <c r="C424" s="10" t="s">
        <v>1342</v>
      </c>
    </row>
    <row r="425" spans="3:3" x14ac:dyDescent="0.4">
      <c r="C425" s="10"/>
    </row>
    <row r="426" spans="3:3" x14ac:dyDescent="0.4">
      <c r="C426" s="10" t="s">
        <v>1770</v>
      </c>
    </row>
    <row r="427" spans="3:3" x14ac:dyDescent="0.4">
      <c r="C427" s="10" t="s">
        <v>1771</v>
      </c>
    </row>
    <row r="428" spans="3:3" x14ac:dyDescent="0.4">
      <c r="C428" s="10"/>
    </row>
    <row r="429" spans="3:3" x14ac:dyDescent="0.4">
      <c r="C429" s="10" t="s">
        <v>1328</v>
      </c>
    </row>
    <row r="430" spans="3:3" x14ac:dyDescent="0.4">
      <c r="C430" s="10" t="s">
        <v>1307</v>
      </c>
    </row>
    <row r="431" spans="3:3" x14ac:dyDescent="0.4">
      <c r="C431" s="10" t="s">
        <v>1308</v>
      </c>
    </row>
    <row r="432" spans="3:3" x14ac:dyDescent="0.4">
      <c r="C432" s="10" t="s">
        <v>1309</v>
      </c>
    </row>
    <row r="433" spans="1:13" x14ac:dyDescent="0.4">
      <c r="C433" s="10"/>
    </row>
    <row r="434" spans="1:13" x14ac:dyDescent="0.4">
      <c r="C434" s="3"/>
    </row>
    <row r="435" spans="1:13" x14ac:dyDescent="0.4">
      <c r="A435" s="12" t="s">
        <v>1738</v>
      </c>
      <c r="C435" s="3"/>
    </row>
    <row r="436" spans="1:13" x14ac:dyDescent="0.4">
      <c r="A436" s="12" t="s">
        <v>1738</v>
      </c>
      <c r="B436" s="18" t="s">
        <v>1744</v>
      </c>
      <c r="C436" s="10"/>
      <c r="L436" t="s">
        <v>918</v>
      </c>
    </row>
    <row r="437" spans="1:13" x14ac:dyDescent="0.4">
      <c r="A437" s="12" t="s">
        <v>1738</v>
      </c>
      <c r="B437" s="13" t="s">
        <v>1370</v>
      </c>
      <c r="C437" s="10"/>
      <c r="M437" t="s">
        <v>1363</v>
      </c>
    </row>
    <row r="438" spans="1:13" x14ac:dyDescent="0.4">
      <c r="C438" s="10" t="s">
        <v>1367</v>
      </c>
      <c r="M438" t="s">
        <v>1360</v>
      </c>
    </row>
    <row r="439" spans="1:13" x14ac:dyDescent="0.4">
      <c r="C439" s="10" t="s">
        <v>1368</v>
      </c>
      <c r="M439" t="s">
        <v>1361</v>
      </c>
    </row>
    <row r="440" spans="1:13" x14ac:dyDescent="0.4">
      <c r="C440" s="10" t="s">
        <v>1369</v>
      </c>
      <c r="M440" t="s">
        <v>1362</v>
      </c>
    </row>
    <row r="441" spans="1:13" x14ac:dyDescent="0.4">
      <c r="C441" s="10"/>
    </row>
    <row r="442" spans="1:13" x14ac:dyDescent="0.4">
      <c r="C442" s="10" t="s">
        <v>1364</v>
      </c>
    </row>
    <row r="443" spans="1:13" x14ac:dyDescent="0.4">
      <c r="A443" s="12" t="s">
        <v>1738</v>
      </c>
      <c r="B443" s="14" t="str">
        <f>"sfdisk -d /dev/" &amp; $F$42&amp; " &gt; disk1.cfg"</f>
        <v>sfdisk -d /dev/sda &gt; disk1.cfg</v>
      </c>
      <c r="C443" s="3"/>
      <c r="M443" t="s">
        <v>1254</v>
      </c>
    </row>
    <row r="444" spans="1:13" x14ac:dyDescent="0.4">
      <c r="A444" s="12" t="s">
        <v>1738</v>
      </c>
      <c r="B444" s="13" t="s">
        <v>1349</v>
      </c>
      <c r="C444" s="3"/>
      <c r="M444" t="s">
        <v>1163</v>
      </c>
    </row>
    <row r="445" spans="1:13" x14ac:dyDescent="0.4">
      <c r="C445" s="10" t="s">
        <v>1343</v>
      </c>
      <c r="M445" t="s">
        <v>1164</v>
      </c>
    </row>
    <row r="446" spans="1:13" x14ac:dyDescent="0.4">
      <c r="C446" s="10" t="s">
        <v>1348</v>
      </c>
    </row>
    <row r="447" spans="1:13" x14ac:dyDescent="0.4">
      <c r="C447" s="10" t="s">
        <v>1344</v>
      </c>
    </row>
    <row r="448" spans="1:13" x14ac:dyDescent="0.4">
      <c r="C448" s="10" t="s">
        <v>1345</v>
      </c>
    </row>
    <row r="449" spans="1:3" x14ac:dyDescent="0.4">
      <c r="C449" s="10"/>
    </row>
    <row r="450" spans="1:3" x14ac:dyDescent="0.4">
      <c r="C450" s="10" t="s">
        <v>1346</v>
      </c>
    </row>
    <row r="451" spans="1:3" x14ac:dyDescent="0.4">
      <c r="C451" s="10" t="s">
        <v>1347</v>
      </c>
    </row>
    <row r="452" spans="1:3" x14ac:dyDescent="0.4">
      <c r="A452" s="12" t="s">
        <v>1738</v>
      </c>
      <c r="B452" s="13" t="s">
        <v>912</v>
      </c>
      <c r="C452" s="3"/>
    </row>
    <row r="453" spans="1:3" x14ac:dyDescent="0.4">
      <c r="A453" s="12" t="s">
        <v>1738</v>
      </c>
      <c r="B453" s="13" t="s">
        <v>1349</v>
      </c>
      <c r="C453" s="3"/>
    </row>
    <row r="454" spans="1:3" x14ac:dyDescent="0.4">
      <c r="C454" s="10" t="s">
        <v>1343</v>
      </c>
    </row>
    <row r="455" spans="1:3" x14ac:dyDescent="0.4">
      <c r="C455" s="10" t="s">
        <v>1350</v>
      </c>
    </row>
    <row r="456" spans="1:3" x14ac:dyDescent="0.4">
      <c r="C456" s="10" t="s">
        <v>1344</v>
      </c>
    </row>
    <row r="457" spans="1:3" x14ac:dyDescent="0.4">
      <c r="C457" s="10" t="s">
        <v>1345</v>
      </c>
    </row>
    <row r="458" spans="1:3" x14ac:dyDescent="0.4">
      <c r="C458" s="10"/>
    </row>
    <row r="459" spans="1:3" x14ac:dyDescent="0.4">
      <c r="C459" s="10" t="s">
        <v>1346</v>
      </c>
    </row>
    <row r="460" spans="1:3" x14ac:dyDescent="0.4">
      <c r="C460" s="10" t="s">
        <v>1347</v>
      </c>
    </row>
    <row r="461" spans="1:3" x14ac:dyDescent="0.4">
      <c r="A461" s="12" t="s">
        <v>1738</v>
      </c>
      <c r="B461" s="13" t="str">
        <f>"sfdisk /dev/" &amp; $F$42 &amp; " &lt; disk1.cfg"</f>
        <v>sfdisk /dev/sda &lt; disk1.cfg</v>
      </c>
      <c r="C461" s="3"/>
    </row>
    <row r="462" spans="1:3" x14ac:dyDescent="0.4">
      <c r="C462" s="10" t="s">
        <v>1351</v>
      </c>
    </row>
    <row r="463" spans="1:3" x14ac:dyDescent="0.4">
      <c r="C463" s="10"/>
    </row>
    <row r="464" spans="1:3" x14ac:dyDescent="0.4">
      <c r="C464" s="10" t="s">
        <v>1323</v>
      </c>
    </row>
    <row r="465" spans="3:3" x14ac:dyDescent="0.4">
      <c r="C465" s="10" t="s">
        <v>1300</v>
      </c>
    </row>
    <row r="466" spans="3:3" x14ac:dyDescent="0.4">
      <c r="C466" s="10" t="s">
        <v>1301</v>
      </c>
    </row>
    <row r="467" spans="3:3" x14ac:dyDescent="0.4">
      <c r="C467" s="10" t="s">
        <v>1302</v>
      </c>
    </row>
    <row r="468" spans="3:3" x14ac:dyDescent="0.4">
      <c r="C468" s="10" t="s">
        <v>1303</v>
      </c>
    </row>
    <row r="469" spans="3:3" x14ac:dyDescent="0.4">
      <c r="C469" s="10" t="s">
        <v>1340</v>
      </c>
    </row>
    <row r="470" spans="3:3" x14ac:dyDescent="0.4">
      <c r="C470" s="10"/>
    </row>
    <row r="471" spans="3:3" x14ac:dyDescent="0.4">
      <c r="C471" s="10" t="s">
        <v>1352</v>
      </c>
    </row>
    <row r="472" spans="3:3" x14ac:dyDescent="0.4">
      <c r="C472" s="10"/>
    </row>
    <row r="473" spans="3:3" x14ac:dyDescent="0.4">
      <c r="C473" s="10" t="s">
        <v>1304</v>
      </c>
    </row>
    <row r="474" spans="3:3" x14ac:dyDescent="0.4">
      <c r="C474" s="10" t="s">
        <v>1305</v>
      </c>
    </row>
    <row r="475" spans="3:3" x14ac:dyDescent="0.4">
      <c r="C475" s="10" t="s">
        <v>1306</v>
      </c>
    </row>
    <row r="476" spans="3:3" x14ac:dyDescent="0.4">
      <c r="C476" s="10"/>
    </row>
    <row r="477" spans="3:3" x14ac:dyDescent="0.4">
      <c r="C477" s="10" t="s">
        <v>1353</v>
      </c>
    </row>
    <row r="478" spans="3:3" x14ac:dyDescent="0.4">
      <c r="C478" s="10" t="s">
        <v>1353</v>
      </c>
    </row>
    <row r="479" spans="3:3" x14ac:dyDescent="0.4">
      <c r="C479" s="10" t="s">
        <v>1353</v>
      </c>
    </row>
    <row r="480" spans="3:3" x14ac:dyDescent="0.4">
      <c r="C480" s="10" t="s">
        <v>1353</v>
      </c>
    </row>
    <row r="481" spans="2:3" x14ac:dyDescent="0.4">
      <c r="C481" s="10" t="s">
        <v>1358</v>
      </c>
    </row>
    <row r="482" spans="2:3" x14ac:dyDescent="0.4">
      <c r="C482" s="10" t="s">
        <v>1354</v>
      </c>
    </row>
    <row r="483" spans="2:3" x14ac:dyDescent="0.4">
      <c r="C483" s="10" t="s">
        <v>1355</v>
      </c>
    </row>
    <row r="484" spans="2:3" x14ac:dyDescent="0.4">
      <c r="C484" s="10" t="s">
        <v>1356</v>
      </c>
    </row>
    <row r="485" spans="2:3" x14ac:dyDescent="0.4">
      <c r="C485" s="10"/>
    </row>
    <row r="486" spans="2:3" x14ac:dyDescent="0.4">
      <c r="C486" s="10" t="s">
        <v>1357</v>
      </c>
    </row>
    <row r="487" spans="2:3" x14ac:dyDescent="0.4">
      <c r="C487" s="10" t="s">
        <v>1303</v>
      </c>
    </row>
    <row r="488" spans="2:3" x14ac:dyDescent="0.4">
      <c r="C488" s="10" t="s">
        <v>1359</v>
      </c>
    </row>
    <row r="489" spans="2:3" x14ac:dyDescent="0.4">
      <c r="C489" s="10"/>
    </row>
    <row r="490" spans="2:3" x14ac:dyDescent="0.4">
      <c r="C490" s="10" t="s">
        <v>1304</v>
      </c>
    </row>
    <row r="491" spans="2:3" x14ac:dyDescent="0.4">
      <c r="B491" s="13" t="str">
        <f>"sfdisk -d /dev/" &amp; $F$42</f>
        <v>sfdisk -d /dev/sda</v>
      </c>
      <c r="C491" s="10" t="s">
        <v>1305</v>
      </c>
    </row>
    <row r="492" spans="2:3" x14ac:dyDescent="0.4">
      <c r="C492" s="10" t="s">
        <v>1306</v>
      </c>
    </row>
    <row r="493" spans="2:3" x14ac:dyDescent="0.4">
      <c r="C493" s="10"/>
    </row>
    <row r="494" spans="2:3" x14ac:dyDescent="0.4">
      <c r="C494" s="10" t="s">
        <v>1326</v>
      </c>
    </row>
    <row r="495" spans="2:3" x14ac:dyDescent="0.4">
      <c r="C495" s="10" t="s">
        <v>1308</v>
      </c>
    </row>
    <row r="496" spans="2:3" x14ac:dyDescent="0.4">
      <c r="C496" s="10" t="s">
        <v>1309</v>
      </c>
    </row>
    <row r="497" spans="1:3" x14ac:dyDescent="0.4">
      <c r="A497" s="12" t="s">
        <v>1738</v>
      </c>
      <c r="B497" s="13" t="str">
        <f>"sfdisk -d /dev/" &amp; $F$42</f>
        <v>sfdisk -d /dev/sda</v>
      </c>
      <c r="C497" s="3"/>
    </row>
    <row r="498" spans="1:3" x14ac:dyDescent="0.4">
      <c r="C498" s="10" t="s">
        <v>1343</v>
      </c>
    </row>
    <row r="499" spans="1:3" x14ac:dyDescent="0.4">
      <c r="C499" s="10" t="s">
        <v>1350</v>
      </c>
    </row>
    <row r="500" spans="1:3" x14ac:dyDescent="0.4">
      <c r="C500" s="10" t="s">
        <v>1344</v>
      </c>
    </row>
    <row r="501" spans="1:3" x14ac:dyDescent="0.4">
      <c r="C501" s="10" t="s">
        <v>1345</v>
      </c>
    </row>
    <row r="502" spans="1:3" x14ac:dyDescent="0.4">
      <c r="C502" s="10"/>
    </row>
    <row r="503" spans="1:3" x14ac:dyDescent="0.4">
      <c r="C503" s="10" t="s">
        <v>1346</v>
      </c>
    </row>
    <row r="504" spans="1:3" x14ac:dyDescent="0.4">
      <c r="C504" s="10" t="s">
        <v>1347</v>
      </c>
    </row>
    <row r="505" spans="1:3" x14ac:dyDescent="0.4">
      <c r="C505" s="3"/>
    </row>
    <row r="506" spans="1:3" x14ac:dyDescent="0.4">
      <c r="C506" s="10" t="s">
        <v>1365</v>
      </c>
    </row>
    <row r="507" spans="1:3" x14ac:dyDescent="0.4">
      <c r="A507" s="12" t="s">
        <v>1738</v>
      </c>
      <c r="B507" s="13" t="str">
        <f>"sfdisk -d /dev/" &amp; $F$43 &amp; " &gt; disk2.cfg"</f>
        <v>sfdisk -d /dev/sdb &gt; disk2.cfg</v>
      </c>
      <c r="C507" s="3"/>
    </row>
    <row r="508" spans="1:3" x14ac:dyDescent="0.4">
      <c r="A508" s="12" t="s">
        <v>1738</v>
      </c>
      <c r="B508" s="13" t="s">
        <v>1349</v>
      </c>
      <c r="C508" s="3"/>
    </row>
    <row r="509" spans="1:3" x14ac:dyDescent="0.4">
      <c r="A509" s="12" t="s">
        <v>1738</v>
      </c>
      <c r="B509" s="13" t="s">
        <v>913</v>
      </c>
      <c r="C509" s="3"/>
    </row>
    <row r="510" spans="1:3" x14ac:dyDescent="0.4">
      <c r="A510" s="12" t="s">
        <v>1738</v>
      </c>
      <c r="B510" s="13" t="s">
        <v>1349</v>
      </c>
      <c r="C510" s="3"/>
    </row>
    <row r="511" spans="1:3" x14ac:dyDescent="0.4">
      <c r="A511" s="12" t="s">
        <v>1738</v>
      </c>
      <c r="B511" s="13" t="str">
        <f>"sfdisk /dev/" &amp; $F$43 &amp; " &lt; disk2.cfg"</f>
        <v>sfdisk /dev/sdb &lt; disk2.cfg</v>
      </c>
      <c r="C511" s="3"/>
    </row>
    <row r="512" spans="1:3" x14ac:dyDescent="0.4">
      <c r="A512" s="12" t="s">
        <v>1738</v>
      </c>
      <c r="B512" s="13" t="str">
        <f>"sfdisk -d /dev/" &amp; $F$43</f>
        <v>sfdisk -d /dev/sdb</v>
      </c>
      <c r="C512" s="3"/>
    </row>
    <row r="513" spans="1:20" x14ac:dyDescent="0.4">
      <c r="C513" s="3"/>
    </row>
    <row r="514" spans="1:20" x14ac:dyDescent="0.4">
      <c r="C514" s="10" t="s">
        <v>1366</v>
      </c>
    </row>
    <row r="515" spans="1:20" x14ac:dyDescent="0.4">
      <c r="A515" s="12" t="s">
        <v>1738</v>
      </c>
      <c r="B515" s="13" t="s">
        <v>2914</v>
      </c>
      <c r="C515" s="10"/>
    </row>
    <row r="516" spans="1:20" x14ac:dyDescent="0.4">
      <c r="A516" s="12" t="s">
        <v>1738</v>
      </c>
      <c r="B516" s="13" t="s">
        <v>1370</v>
      </c>
      <c r="C516" s="10"/>
    </row>
    <row r="517" spans="1:20" x14ac:dyDescent="0.4">
      <c r="C517" s="10" t="s">
        <v>1826</v>
      </c>
    </row>
    <row r="518" spans="1:20" x14ac:dyDescent="0.4">
      <c r="C518" s="10" t="s">
        <v>1827</v>
      </c>
    </row>
    <row r="519" spans="1:20" x14ac:dyDescent="0.4">
      <c r="C519" s="10" t="s">
        <v>1828</v>
      </c>
    </row>
    <row r="520" spans="1:20" x14ac:dyDescent="0.4">
      <c r="C520" s="3"/>
    </row>
    <row r="521" spans="1:20" x14ac:dyDescent="0.4">
      <c r="C521" s="3"/>
    </row>
    <row r="522" spans="1:20" x14ac:dyDescent="0.4">
      <c r="C522" s="3"/>
    </row>
    <row r="523" spans="1:20" x14ac:dyDescent="0.4">
      <c r="C523" t="s">
        <v>919</v>
      </c>
    </row>
    <row r="524" spans="1:20" x14ac:dyDescent="0.4">
      <c r="C524" s="3"/>
      <c r="D524" t="s">
        <v>1360</v>
      </c>
      <c r="H524" s="15" t="s">
        <v>1379</v>
      </c>
      <c r="J524" t="s">
        <v>1372</v>
      </c>
      <c r="K524" t="s">
        <v>1371</v>
      </c>
      <c r="L524" t="s">
        <v>1375</v>
      </c>
      <c r="N524"/>
      <c r="O524" s="1"/>
      <c r="S524"/>
      <c r="T524" s="8"/>
    </row>
    <row r="525" spans="1:20" x14ac:dyDescent="0.4">
      <c r="C525" s="3"/>
      <c r="D525" t="s">
        <v>1361</v>
      </c>
      <c r="H525" t="s">
        <v>1373</v>
      </c>
      <c r="L525" t="s">
        <v>1377</v>
      </c>
      <c r="N525"/>
      <c r="O525" s="1"/>
      <c r="Q525" t="s">
        <v>1384</v>
      </c>
      <c r="S525"/>
      <c r="T525" s="8"/>
    </row>
    <row r="526" spans="1:20" x14ac:dyDescent="0.4">
      <c r="C526" s="3"/>
      <c r="E526" t="s">
        <v>1384</v>
      </c>
      <c r="I526" t="s">
        <v>1385</v>
      </c>
      <c r="L526" t="s">
        <v>1386</v>
      </c>
      <c r="N526"/>
      <c r="O526" s="1"/>
      <c r="Q526" t="s">
        <v>1387</v>
      </c>
      <c r="S526"/>
      <c r="T526" s="8"/>
    </row>
    <row r="527" spans="1:20" x14ac:dyDescent="0.4">
      <c r="C527" s="3"/>
      <c r="I527" t="s">
        <v>1385</v>
      </c>
      <c r="J527" s="12"/>
      <c r="L527" t="s">
        <v>1388</v>
      </c>
      <c r="N527"/>
      <c r="O527" s="1"/>
      <c r="Q527" t="s">
        <v>1394</v>
      </c>
      <c r="S527"/>
      <c r="T527" s="8"/>
    </row>
    <row r="528" spans="1:20" x14ac:dyDescent="0.4">
      <c r="C528" s="3"/>
      <c r="F528" t="s">
        <v>1389</v>
      </c>
      <c r="I528" t="s">
        <v>1385</v>
      </c>
      <c r="L528" t="s">
        <v>1532</v>
      </c>
      <c r="N528"/>
      <c r="O528" s="1"/>
      <c r="Q528" t="s">
        <v>1393</v>
      </c>
      <c r="S528"/>
      <c r="T528" s="8" t="s">
        <v>1534</v>
      </c>
    </row>
    <row r="529" spans="1:20" x14ac:dyDescent="0.4">
      <c r="C529" s="3"/>
      <c r="J529" t="s">
        <v>1391</v>
      </c>
      <c r="K529" t="s">
        <v>1371</v>
      </c>
      <c r="L529" t="s">
        <v>1395</v>
      </c>
      <c r="N529"/>
      <c r="O529" s="1"/>
      <c r="S529"/>
      <c r="T529" s="8"/>
    </row>
    <row r="530" spans="1:20" x14ac:dyDescent="0.4">
      <c r="C530" s="3"/>
      <c r="F530" t="s">
        <v>1390</v>
      </c>
      <c r="I530" t="s">
        <v>1385</v>
      </c>
      <c r="L530" t="s">
        <v>1533</v>
      </c>
      <c r="N530"/>
      <c r="O530" s="1"/>
      <c r="Q530" t="s">
        <v>1393</v>
      </c>
      <c r="S530"/>
      <c r="T530" s="8" t="s">
        <v>1535</v>
      </c>
    </row>
    <row r="531" spans="1:20" x14ac:dyDescent="0.4">
      <c r="C531" s="3"/>
      <c r="J531" s="1" t="s">
        <v>1392</v>
      </c>
      <c r="K531" t="s">
        <v>1392</v>
      </c>
      <c r="L531" t="s">
        <v>1396</v>
      </c>
      <c r="N531"/>
      <c r="O531" s="1"/>
      <c r="S531"/>
      <c r="T531" s="8"/>
    </row>
    <row r="532" spans="1:20" x14ac:dyDescent="0.4">
      <c r="C532" s="3"/>
      <c r="D532" t="s">
        <v>1362</v>
      </c>
      <c r="H532" t="s">
        <v>1373</v>
      </c>
      <c r="L532" t="s">
        <v>1376</v>
      </c>
      <c r="N532"/>
      <c r="O532" s="1"/>
      <c r="Q532" t="s">
        <v>1382</v>
      </c>
      <c r="S532"/>
      <c r="T532" s="8"/>
    </row>
    <row r="533" spans="1:20" x14ac:dyDescent="0.4">
      <c r="C533" s="3"/>
      <c r="E533" t="s">
        <v>1382</v>
      </c>
      <c r="J533" t="s">
        <v>1378</v>
      </c>
      <c r="K533" t="s">
        <v>1371</v>
      </c>
      <c r="L533" t="s">
        <v>1381</v>
      </c>
      <c r="N533"/>
      <c r="O533" s="1"/>
      <c r="S533"/>
      <c r="T533" s="8"/>
    </row>
    <row r="536" spans="1:20" x14ac:dyDescent="0.4">
      <c r="A536" s="12" t="s">
        <v>1738</v>
      </c>
    </row>
    <row r="537" spans="1:20" x14ac:dyDescent="0.4">
      <c r="A537" s="12" t="s">
        <v>1738</v>
      </c>
      <c r="B537" s="18" t="s">
        <v>1745</v>
      </c>
    </row>
    <row r="538" spans="1:20" x14ac:dyDescent="0.4">
      <c r="A538" s="12" t="s">
        <v>1738</v>
      </c>
      <c r="B538" s="13" t="s">
        <v>915</v>
      </c>
      <c r="C538" s="4"/>
    </row>
    <row r="539" spans="1:20" x14ac:dyDescent="0.4">
      <c r="C539" s="2" t="s">
        <v>1398</v>
      </c>
    </row>
    <row r="540" spans="1:20" x14ac:dyDescent="0.4">
      <c r="C540" s="2" t="s">
        <v>1399</v>
      </c>
    </row>
    <row r="541" spans="1:20" x14ac:dyDescent="0.4">
      <c r="C541" s="2" t="s">
        <v>1400</v>
      </c>
    </row>
    <row r="542" spans="1:20" x14ac:dyDescent="0.4">
      <c r="C542" s="2" t="s">
        <v>1401</v>
      </c>
    </row>
    <row r="543" spans="1:20" x14ac:dyDescent="0.4">
      <c r="C543" s="2" t="s">
        <v>1402</v>
      </c>
    </row>
    <row r="544" spans="1:20" x14ac:dyDescent="0.4">
      <c r="C544" s="2" t="s">
        <v>1403</v>
      </c>
    </row>
    <row r="545" spans="1:3" x14ac:dyDescent="0.4">
      <c r="C545" s="2" t="s">
        <v>1404</v>
      </c>
    </row>
    <row r="546" spans="1:3" x14ac:dyDescent="0.4">
      <c r="C546" s="2" t="s">
        <v>1405</v>
      </c>
    </row>
    <row r="547" spans="1:3" x14ac:dyDescent="0.4">
      <c r="C547" s="2" t="s">
        <v>1406</v>
      </c>
    </row>
    <row r="548" spans="1:3" x14ac:dyDescent="0.4">
      <c r="C548" s="2" t="s">
        <v>1407</v>
      </c>
    </row>
    <row r="549" spans="1:3" x14ac:dyDescent="0.4">
      <c r="C549" s="2" t="s">
        <v>1408</v>
      </c>
    </row>
    <row r="550" spans="1:3" x14ac:dyDescent="0.4">
      <c r="A550" s="12" t="s">
        <v>1738</v>
      </c>
      <c r="B550" s="13" t="s">
        <v>1374</v>
      </c>
      <c r="C550" s="4"/>
    </row>
    <row r="551" spans="1:3" x14ac:dyDescent="0.4">
      <c r="C551" s="2" t="s">
        <v>1409</v>
      </c>
    </row>
    <row r="552" spans="1:3" x14ac:dyDescent="0.4">
      <c r="C552" s="2" t="s">
        <v>1410</v>
      </c>
    </row>
    <row r="553" spans="1:3" x14ac:dyDescent="0.4">
      <c r="C553" s="2" t="s">
        <v>1411</v>
      </c>
    </row>
    <row r="554" spans="1:3" x14ac:dyDescent="0.4">
      <c r="C554" s="2" t="s">
        <v>1412</v>
      </c>
    </row>
    <row r="555" spans="1:3" x14ac:dyDescent="0.4">
      <c r="C555" s="2" t="s">
        <v>1410</v>
      </c>
    </row>
    <row r="556" spans="1:3" x14ac:dyDescent="0.4">
      <c r="C556" s="2" t="s">
        <v>1413</v>
      </c>
    </row>
    <row r="559" spans="1:3" x14ac:dyDescent="0.4">
      <c r="A559" s="12" t="s">
        <v>1738</v>
      </c>
    </row>
    <row r="560" spans="1:3" x14ac:dyDescent="0.4">
      <c r="A560" s="12" t="s">
        <v>1738</v>
      </c>
      <c r="B560" s="18" t="s">
        <v>1746</v>
      </c>
    </row>
    <row r="562" spans="1:15" x14ac:dyDescent="0.4">
      <c r="C562" t="s">
        <v>920</v>
      </c>
    </row>
    <row r="563" spans="1:15" x14ac:dyDescent="0.4">
      <c r="C563" t="s">
        <v>1423</v>
      </c>
    </row>
    <row r="564" spans="1:15" x14ac:dyDescent="0.4">
      <c r="A564" s="12" t="s">
        <v>1738</v>
      </c>
      <c r="B564" s="13" t="s">
        <v>1566</v>
      </c>
      <c r="C564" s="4"/>
    </row>
    <row r="565" spans="1:15" x14ac:dyDescent="0.4">
      <c r="C565" s="16" t="s">
        <v>1414</v>
      </c>
    </row>
    <row r="566" spans="1:15" x14ac:dyDescent="0.4">
      <c r="A566" s="12" t="s">
        <v>1738</v>
      </c>
      <c r="B566" s="13" t="s">
        <v>1565</v>
      </c>
      <c r="C566" s="4"/>
    </row>
    <row r="567" spans="1:15" x14ac:dyDescent="0.4">
      <c r="C567" s="16" t="s">
        <v>1415</v>
      </c>
      <c r="O567" t="s">
        <v>1417</v>
      </c>
    </row>
    <row r="568" spans="1:15" x14ac:dyDescent="0.4">
      <c r="A568" s="12" t="s">
        <v>1738</v>
      </c>
      <c r="B568" s="13" t="s">
        <v>1565</v>
      </c>
      <c r="C568" s="4"/>
    </row>
    <row r="569" spans="1:15" x14ac:dyDescent="0.4">
      <c r="C569" s="16" t="s">
        <v>1418</v>
      </c>
      <c r="O569" t="s">
        <v>1419</v>
      </c>
    </row>
    <row r="570" spans="1:15" x14ac:dyDescent="0.4">
      <c r="A570" s="12" t="s">
        <v>1738</v>
      </c>
      <c r="B570" s="13" t="s">
        <v>1565</v>
      </c>
      <c r="C570" s="4"/>
    </row>
    <row r="571" spans="1:15" x14ac:dyDescent="0.4">
      <c r="C571" s="16" t="s">
        <v>1416</v>
      </c>
      <c r="O571" t="s">
        <v>1420</v>
      </c>
    </row>
    <row r="572" spans="1:15" x14ac:dyDescent="0.4">
      <c r="A572" s="12" t="s">
        <v>1738</v>
      </c>
      <c r="C572" s="16"/>
      <c r="O572" t="s">
        <v>1567</v>
      </c>
    </row>
    <row r="573" spans="1:15" x14ac:dyDescent="0.4">
      <c r="A573" s="12" t="s">
        <v>1738</v>
      </c>
      <c r="B573" s="18" t="s">
        <v>1774</v>
      </c>
      <c r="C573" s="16"/>
      <c r="O573" t="s">
        <v>1568</v>
      </c>
    </row>
    <row r="574" spans="1:15" x14ac:dyDescent="0.4">
      <c r="C574" s="16"/>
      <c r="O574" t="s">
        <v>1573</v>
      </c>
    </row>
    <row r="575" spans="1:15" x14ac:dyDescent="0.4">
      <c r="A575" s="12" t="s">
        <v>1738</v>
      </c>
    </row>
    <row r="576" spans="1:15" x14ac:dyDescent="0.4">
      <c r="A576" s="12" t="s">
        <v>1738</v>
      </c>
      <c r="B576" s="13" t="s">
        <v>1569</v>
      </c>
      <c r="C576" s="4"/>
    </row>
    <row r="577" spans="1:3" x14ac:dyDescent="0.4">
      <c r="C577" s="2" t="s">
        <v>1421</v>
      </c>
    </row>
    <row r="578" spans="1:3" x14ac:dyDescent="0.4">
      <c r="C578" s="2" t="s">
        <v>1422</v>
      </c>
    </row>
    <row r="579" spans="1:3" x14ac:dyDescent="0.4">
      <c r="A579" s="12" t="s">
        <v>1738</v>
      </c>
      <c r="B579" s="13" t="s">
        <v>1570</v>
      </c>
      <c r="C579" s="4"/>
    </row>
    <row r="580" spans="1:3" x14ac:dyDescent="0.4">
      <c r="C580" s="2" t="s">
        <v>1421</v>
      </c>
    </row>
    <row r="581" spans="1:3" x14ac:dyDescent="0.4">
      <c r="C581" s="2" t="s">
        <v>1422</v>
      </c>
    </row>
    <row r="583" spans="1:3" x14ac:dyDescent="0.4">
      <c r="A583" s="12" t="s">
        <v>1738</v>
      </c>
      <c r="B583" s="13" t="s">
        <v>1238</v>
      </c>
      <c r="C583" s="4"/>
    </row>
    <row r="584" spans="1:3" x14ac:dyDescent="0.4">
      <c r="C584" s="2" t="s">
        <v>1424</v>
      </c>
    </row>
    <row r="585" spans="1:3" x14ac:dyDescent="0.4">
      <c r="C585" s="2" t="s">
        <v>1425</v>
      </c>
    </row>
    <row r="586" spans="1:3" x14ac:dyDescent="0.4">
      <c r="C586" s="2" t="s">
        <v>1426</v>
      </c>
    </row>
    <row r="587" spans="1:3" x14ac:dyDescent="0.4">
      <c r="C587" s="2" t="s">
        <v>1427</v>
      </c>
    </row>
    <row r="588" spans="1:3" x14ac:dyDescent="0.4">
      <c r="C588" s="2" t="s">
        <v>1428</v>
      </c>
    </row>
    <row r="589" spans="1:3" x14ac:dyDescent="0.4">
      <c r="C589" s="2" t="s">
        <v>1429</v>
      </c>
    </row>
    <row r="590" spans="1:3" x14ac:dyDescent="0.4">
      <c r="C590" s="2" t="s">
        <v>1430</v>
      </c>
    </row>
    <row r="591" spans="1:3" x14ac:dyDescent="0.4">
      <c r="C591" s="2" t="s">
        <v>1431</v>
      </c>
    </row>
    <row r="592" spans="1:3" x14ac:dyDescent="0.4">
      <c r="C592" s="2" t="s">
        <v>1432</v>
      </c>
    </row>
    <row r="593" spans="3:3" x14ac:dyDescent="0.4">
      <c r="C593" s="2"/>
    </row>
    <row r="594" spans="3:3" x14ac:dyDescent="0.4">
      <c r="C594" s="2" t="s">
        <v>1433</v>
      </c>
    </row>
    <row r="595" spans="3:3" x14ac:dyDescent="0.4">
      <c r="C595" s="2" t="s">
        <v>1434</v>
      </c>
    </row>
    <row r="596" spans="3:3" x14ac:dyDescent="0.4">
      <c r="C596" s="2" t="s">
        <v>1435</v>
      </c>
    </row>
    <row r="597" spans="3:3" x14ac:dyDescent="0.4">
      <c r="C597" s="2" t="s">
        <v>1436</v>
      </c>
    </row>
    <row r="598" spans="3:3" x14ac:dyDescent="0.4">
      <c r="C598" s="2" t="s">
        <v>1437</v>
      </c>
    </row>
    <row r="599" spans="3:3" x14ac:dyDescent="0.4">
      <c r="C599" s="2" t="s">
        <v>1438</v>
      </c>
    </row>
    <row r="600" spans="3:3" x14ac:dyDescent="0.4">
      <c r="C600" s="2"/>
    </row>
    <row r="601" spans="3:3" x14ac:dyDescent="0.4">
      <c r="C601" s="2" t="s">
        <v>1439</v>
      </c>
    </row>
    <row r="602" spans="3:3" x14ac:dyDescent="0.4">
      <c r="C602" s="2" t="s">
        <v>1440</v>
      </c>
    </row>
    <row r="603" spans="3:3" x14ac:dyDescent="0.4">
      <c r="C603" s="2" t="s">
        <v>1441</v>
      </c>
    </row>
    <row r="604" spans="3:3" x14ac:dyDescent="0.4">
      <c r="C604" s="2" t="s">
        <v>1442</v>
      </c>
    </row>
    <row r="605" spans="3:3" x14ac:dyDescent="0.4">
      <c r="C605" s="2" t="s">
        <v>1443</v>
      </c>
    </row>
    <row r="606" spans="3:3" x14ac:dyDescent="0.4">
      <c r="C606" s="2" t="s">
        <v>1444</v>
      </c>
    </row>
    <row r="607" spans="3:3" x14ac:dyDescent="0.4">
      <c r="C607" s="2" t="s">
        <v>1445</v>
      </c>
    </row>
    <row r="608" spans="3:3" x14ac:dyDescent="0.4">
      <c r="C608" s="2" t="s">
        <v>1446</v>
      </c>
    </row>
    <row r="609" spans="3:3" x14ac:dyDescent="0.4">
      <c r="C609" s="2" t="s">
        <v>1447</v>
      </c>
    </row>
    <row r="610" spans="3:3" x14ac:dyDescent="0.4">
      <c r="C610" s="2" t="s">
        <v>1448</v>
      </c>
    </row>
    <row r="611" spans="3:3" x14ac:dyDescent="0.4">
      <c r="C611" s="2" t="s">
        <v>1449</v>
      </c>
    </row>
    <row r="612" spans="3:3" x14ac:dyDescent="0.4">
      <c r="C612" s="2" t="s">
        <v>1450</v>
      </c>
    </row>
    <row r="613" spans="3:3" x14ac:dyDescent="0.4">
      <c r="C613" s="2" t="s">
        <v>1451</v>
      </c>
    </row>
    <row r="614" spans="3:3" x14ac:dyDescent="0.4">
      <c r="C614" s="2" t="s">
        <v>1452</v>
      </c>
    </row>
    <row r="615" spans="3:3" x14ac:dyDescent="0.4">
      <c r="C615" s="2" t="s">
        <v>1453</v>
      </c>
    </row>
    <row r="616" spans="3:3" x14ac:dyDescent="0.4">
      <c r="C616" s="2" t="s">
        <v>1454</v>
      </c>
    </row>
    <row r="617" spans="3:3" x14ac:dyDescent="0.4">
      <c r="C617" s="2" t="s">
        <v>1455</v>
      </c>
    </row>
    <row r="618" spans="3:3" x14ac:dyDescent="0.4">
      <c r="C618" s="2" t="s">
        <v>1456</v>
      </c>
    </row>
    <row r="619" spans="3:3" x14ac:dyDescent="0.4">
      <c r="C619" s="2" t="s">
        <v>1457</v>
      </c>
    </row>
    <row r="620" spans="3:3" x14ac:dyDescent="0.4">
      <c r="C620" s="2" t="s">
        <v>1458</v>
      </c>
    </row>
    <row r="621" spans="3:3" x14ac:dyDescent="0.4">
      <c r="C621" s="2" t="s">
        <v>1459</v>
      </c>
    </row>
    <row r="622" spans="3:3" x14ac:dyDescent="0.4">
      <c r="C622" s="2" t="s">
        <v>1460</v>
      </c>
    </row>
    <row r="623" spans="3:3" x14ac:dyDescent="0.4">
      <c r="C623" s="2" t="s">
        <v>1461</v>
      </c>
    </row>
    <row r="624" spans="3:3" x14ac:dyDescent="0.4">
      <c r="C624" s="2" t="s">
        <v>1462</v>
      </c>
    </row>
    <row r="625" spans="1:3" x14ac:dyDescent="0.4">
      <c r="C625" s="2" t="s">
        <v>1463</v>
      </c>
    </row>
    <row r="626" spans="1:3" x14ac:dyDescent="0.4">
      <c r="C626" s="2" t="s">
        <v>1464</v>
      </c>
    </row>
    <row r="627" spans="1:3" x14ac:dyDescent="0.4">
      <c r="C627" s="2" t="s">
        <v>1465</v>
      </c>
    </row>
    <row r="628" spans="1:3" x14ac:dyDescent="0.4">
      <c r="C628" s="2" t="s">
        <v>1466</v>
      </c>
    </row>
    <row r="629" spans="1:3" x14ac:dyDescent="0.4">
      <c r="A629" s="12" t="s">
        <v>1738</v>
      </c>
      <c r="B629" s="13" t="s">
        <v>1239</v>
      </c>
      <c r="C629" s="4"/>
    </row>
    <row r="630" spans="1:3" x14ac:dyDescent="0.4">
      <c r="C630" s="2" t="s">
        <v>1424</v>
      </c>
    </row>
    <row r="631" spans="1:3" x14ac:dyDescent="0.4">
      <c r="C631" s="2" t="s">
        <v>1425</v>
      </c>
    </row>
    <row r="632" spans="1:3" x14ac:dyDescent="0.4">
      <c r="C632" s="2" t="s">
        <v>1426</v>
      </c>
    </row>
    <row r="633" spans="1:3" x14ac:dyDescent="0.4">
      <c r="C633" s="2" t="s">
        <v>1427</v>
      </c>
    </row>
    <row r="634" spans="1:3" x14ac:dyDescent="0.4">
      <c r="C634" s="2" t="s">
        <v>1428</v>
      </c>
    </row>
    <row r="635" spans="1:3" x14ac:dyDescent="0.4">
      <c r="C635" s="2" t="s">
        <v>1467</v>
      </c>
    </row>
    <row r="636" spans="1:3" x14ac:dyDescent="0.4">
      <c r="C636" s="2" t="s">
        <v>1430</v>
      </c>
    </row>
    <row r="637" spans="1:3" x14ac:dyDescent="0.4">
      <c r="C637" s="2" t="s">
        <v>1431</v>
      </c>
    </row>
    <row r="638" spans="1:3" x14ac:dyDescent="0.4">
      <c r="C638" s="2" t="s">
        <v>1432</v>
      </c>
    </row>
    <row r="639" spans="1:3" x14ac:dyDescent="0.4">
      <c r="C639" s="2"/>
    </row>
    <row r="640" spans="1:3" x14ac:dyDescent="0.4">
      <c r="C640" s="2" t="s">
        <v>1433</v>
      </c>
    </row>
    <row r="641" spans="3:3" x14ac:dyDescent="0.4">
      <c r="C641" s="2" t="s">
        <v>1434</v>
      </c>
    </row>
    <row r="642" spans="3:3" x14ac:dyDescent="0.4">
      <c r="C642" s="2" t="s">
        <v>1435</v>
      </c>
    </row>
    <row r="643" spans="3:3" x14ac:dyDescent="0.4">
      <c r="C643" s="2" t="s">
        <v>1436</v>
      </c>
    </row>
    <row r="644" spans="3:3" x14ac:dyDescent="0.4">
      <c r="C644" s="2" t="s">
        <v>1437</v>
      </c>
    </row>
    <row r="645" spans="3:3" x14ac:dyDescent="0.4">
      <c r="C645" s="2" t="s">
        <v>1438</v>
      </c>
    </row>
    <row r="646" spans="3:3" x14ac:dyDescent="0.4">
      <c r="C646" s="2"/>
    </row>
    <row r="647" spans="3:3" x14ac:dyDescent="0.4">
      <c r="C647" s="2" t="s">
        <v>1439</v>
      </c>
    </row>
    <row r="648" spans="3:3" x14ac:dyDescent="0.4">
      <c r="C648" s="2" t="s">
        <v>1440</v>
      </c>
    </row>
    <row r="649" spans="3:3" x14ac:dyDescent="0.4">
      <c r="C649" s="2" t="s">
        <v>1441</v>
      </c>
    </row>
    <row r="650" spans="3:3" x14ac:dyDescent="0.4">
      <c r="C650" s="2" t="s">
        <v>1442</v>
      </c>
    </row>
    <row r="651" spans="3:3" x14ac:dyDescent="0.4">
      <c r="C651" s="2" t="s">
        <v>1443</v>
      </c>
    </row>
    <row r="652" spans="3:3" x14ac:dyDescent="0.4">
      <c r="C652" s="2" t="s">
        <v>1444</v>
      </c>
    </row>
    <row r="653" spans="3:3" x14ac:dyDescent="0.4">
      <c r="C653" s="2" t="s">
        <v>1445</v>
      </c>
    </row>
    <row r="654" spans="3:3" x14ac:dyDescent="0.4">
      <c r="C654" s="2" t="s">
        <v>1446</v>
      </c>
    </row>
    <row r="655" spans="3:3" x14ac:dyDescent="0.4">
      <c r="C655" s="2" t="s">
        <v>1468</v>
      </c>
    </row>
    <row r="656" spans="3:3" x14ac:dyDescent="0.4">
      <c r="C656" s="2" t="s">
        <v>1448</v>
      </c>
    </row>
    <row r="657" spans="3:3" x14ac:dyDescent="0.4">
      <c r="C657" s="2" t="s">
        <v>1469</v>
      </c>
    </row>
    <row r="658" spans="3:3" x14ac:dyDescent="0.4">
      <c r="C658" s="2" t="s">
        <v>1470</v>
      </c>
    </row>
    <row r="659" spans="3:3" x14ac:dyDescent="0.4">
      <c r="C659" s="2" t="s">
        <v>1451</v>
      </c>
    </row>
    <row r="660" spans="3:3" x14ac:dyDescent="0.4">
      <c r="C660" s="2" t="s">
        <v>1452</v>
      </c>
    </row>
    <row r="661" spans="3:3" x14ac:dyDescent="0.4">
      <c r="C661" s="2" t="s">
        <v>1453</v>
      </c>
    </row>
    <row r="662" spans="3:3" x14ac:dyDescent="0.4">
      <c r="C662" s="2" t="s">
        <v>1454</v>
      </c>
    </row>
    <row r="663" spans="3:3" x14ac:dyDescent="0.4">
      <c r="C663" s="2" t="s">
        <v>1455</v>
      </c>
    </row>
    <row r="664" spans="3:3" x14ac:dyDescent="0.4">
      <c r="C664" s="2" t="s">
        <v>1456</v>
      </c>
    </row>
    <row r="665" spans="3:3" x14ac:dyDescent="0.4">
      <c r="C665" s="2" t="s">
        <v>1457</v>
      </c>
    </row>
    <row r="666" spans="3:3" x14ac:dyDescent="0.4">
      <c r="C666" s="2" t="s">
        <v>1458</v>
      </c>
    </row>
    <row r="667" spans="3:3" x14ac:dyDescent="0.4">
      <c r="C667" s="2" t="s">
        <v>1459</v>
      </c>
    </row>
    <row r="668" spans="3:3" x14ac:dyDescent="0.4">
      <c r="C668" s="2" t="s">
        <v>1471</v>
      </c>
    </row>
    <row r="669" spans="3:3" x14ac:dyDescent="0.4">
      <c r="C669" s="2" t="s">
        <v>1472</v>
      </c>
    </row>
    <row r="670" spans="3:3" x14ac:dyDescent="0.4">
      <c r="C670" s="2" t="s">
        <v>1473</v>
      </c>
    </row>
    <row r="671" spans="3:3" x14ac:dyDescent="0.4">
      <c r="C671" s="2" t="s">
        <v>1474</v>
      </c>
    </row>
    <row r="672" spans="3:3" x14ac:dyDescent="0.4">
      <c r="C672" s="2" t="s">
        <v>1475</v>
      </c>
    </row>
    <row r="673" spans="1:3" x14ac:dyDescent="0.4">
      <c r="C673" s="2" t="s">
        <v>1476</v>
      </c>
    </row>
    <row r="674" spans="1:3" x14ac:dyDescent="0.4">
      <c r="C674" s="2" t="s">
        <v>1477</v>
      </c>
    </row>
    <row r="675" spans="1:3" x14ac:dyDescent="0.4">
      <c r="C675" s="4"/>
    </row>
    <row r="676" spans="1:3" x14ac:dyDescent="0.4">
      <c r="A676" s="12" t="s">
        <v>1738</v>
      </c>
      <c r="B676" s="13" t="s">
        <v>1571</v>
      </c>
      <c r="C676" s="4"/>
    </row>
    <row r="677" spans="1:3" x14ac:dyDescent="0.4">
      <c r="A677" s="12" t="s">
        <v>1738</v>
      </c>
      <c r="B677" s="13" t="s">
        <v>1572</v>
      </c>
      <c r="C677" s="4"/>
    </row>
    <row r="680" spans="1:3" x14ac:dyDescent="0.4">
      <c r="A680" s="12" t="s">
        <v>1738</v>
      </c>
    </row>
    <row r="681" spans="1:3" x14ac:dyDescent="0.4">
      <c r="A681" s="12" t="s">
        <v>1738</v>
      </c>
      <c r="B681" s="18" t="s">
        <v>1747</v>
      </c>
    </row>
    <row r="682" spans="1:3" x14ac:dyDescent="0.4">
      <c r="A682" s="12" t="s">
        <v>1738</v>
      </c>
      <c r="B682" s="13" t="s">
        <v>1240</v>
      </c>
      <c r="C682" s="4"/>
    </row>
    <row r="683" spans="1:3" x14ac:dyDescent="0.4">
      <c r="C683" s="2" t="s">
        <v>1478</v>
      </c>
    </row>
    <row r="684" spans="1:3" x14ac:dyDescent="0.4">
      <c r="A684" s="12" t="s">
        <v>1738</v>
      </c>
      <c r="B684" s="13" t="s">
        <v>1383</v>
      </c>
      <c r="C684" s="4"/>
    </row>
    <row r="685" spans="1:3" x14ac:dyDescent="0.4">
      <c r="C685" s="2" t="s">
        <v>1479</v>
      </c>
    </row>
    <row r="686" spans="1:3" x14ac:dyDescent="0.4">
      <c r="A686" s="12" t="s">
        <v>1738</v>
      </c>
      <c r="B686" s="13" t="s">
        <v>2916</v>
      </c>
      <c r="C686" s="4"/>
    </row>
    <row r="687" spans="1:3" x14ac:dyDescent="0.4">
      <c r="C687" s="2" t="s">
        <v>1480</v>
      </c>
    </row>
    <row r="688" spans="1:3" x14ac:dyDescent="0.4">
      <c r="A688" s="12" t="s">
        <v>1738</v>
      </c>
      <c r="B688" s="13" t="s">
        <v>1241</v>
      </c>
      <c r="C688" s="4"/>
    </row>
    <row r="689" spans="1:12" x14ac:dyDescent="0.4">
      <c r="C689" s="2" t="s">
        <v>1481</v>
      </c>
    </row>
    <row r="690" spans="1:12" x14ac:dyDescent="0.4">
      <c r="C690" s="4"/>
    </row>
    <row r="691" spans="1:12" x14ac:dyDescent="0.4">
      <c r="A691" s="12" t="s">
        <v>1738</v>
      </c>
      <c r="B691" s="13" t="s">
        <v>1242</v>
      </c>
      <c r="C691" s="4"/>
    </row>
    <row r="692" spans="1:12" x14ac:dyDescent="0.4">
      <c r="C692" s="2" t="s">
        <v>1482</v>
      </c>
    </row>
    <row r="693" spans="1:12" x14ac:dyDescent="0.4">
      <c r="A693" s="12" t="s">
        <v>1738</v>
      </c>
      <c r="B693" s="13" t="s">
        <v>1483</v>
      </c>
      <c r="C693" s="2"/>
      <c r="L693" t="s">
        <v>1553</v>
      </c>
    </row>
    <row r="694" spans="1:12" x14ac:dyDescent="0.4">
      <c r="C694" s="2" t="s">
        <v>1484</v>
      </c>
    </row>
    <row r="695" spans="1:12" x14ac:dyDescent="0.4">
      <c r="C695" s="2"/>
    </row>
    <row r="696" spans="1:12" x14ac:dyDescent="0.4">
      <c r="C696" s="2" t="s">
        <v>1485</v>
      </c>
    </row>
    <row r="697" spans="1:12" x14ac:dyDescent="0.4">
      <c r="C697" s="2" t="s">
        <v>1486</v>
      </c>
    </row>
    <row r="698" spans="1:12" x14ac:dyDescent="0.4">
      <c r="C698" s="2"/>
    </row>
    <row r="699" spans="1:12" x14ac:dyDescent="0.4">
      <c r="C699" s="2" t="s">
        <v>1487</v>
      </c>
    </row>
    <row r="700" spans="1:12" x14ac:dyDescent="0.4">
      <c r="C700" s="2"/>
    </row>
    <row r="701" spans="1:12" x14ac:dyDescent="0.4">
      <c r="C701" s="2" t="s">
        <v>1488</v>
      </c>
    </row>
    <row r="702" spans="1:12" x14ac:dyDescent="0.4">
      <c r="C702" s="2" t="s">
        <v>1489</v>
      </c>
    </row>
    <row r="703" spans="1:12" x14ac:dyDescent="0.4">
      <c r="C703" s="2"/>
    </row>
    <row r="704" spans="1:12" x14ac:dyDescent="0.4">
      <c r="C704" s="2" t="s">
        <v>1490</v>
      </c>
    </row>
    <row r="705" spans="3:3" x14ac:dyDescent="0.4">
      <c r="C705" s="2" t="s">
        <v>1528</v>
      </c>
    </row>
    <row r="706" spans="3:3" x14ac:dyDescent="0.4">
      <c r="C706" s="2" t="s">
        <v>1491</v>
      </c>
    </row>
    <row r="707" spans="3:3" x14ac:dyDescent="0.4">
      <c r="C707" s="2" t="s">
        <v>1492</v>
      </c>
    </row>
    <row r="708" spans="3:3" x14ac:dyDescent="0.4">
      <c r="C708" s="2" t="s">
        <v>1493</v>
      </c>
    </row>
    <row r="709" spans="3:3" x14ac:dyDescent="0.4">
      <c r="C709" s="2" t="s">
        <v>1494</v>
      </c>
    </row>
    <row r="710" spans="3:3" x14ac:dyDescent="0.4">
      <c r="C710" s="2" t="s">
        <v>1495</v>
      </c>
    </row>
    <row r="711" spans="3:3" x14ac:dyDescent="0.4">
      <c r="C711" s="2" t="s">
        <v>1496</v>
      </c>
    </row>
    <row r="712" spans="3:3" x14ac:dyDescent="0.4">
      <c r="C712" s="2" t="s">
        <v>1497</v>
      </c>
    </row>
    <row r="713" spans="3:3" x14ac:dyDescent="0.4">
      <c r="C713" s="2" t="s">
        <v>1498</v>
      </c>
    </row>
    <row r="714" spans="3:3" x14ac:dyDescent="0.4">
      <c r="C714" s="2"/>
    </row>
    <row r="715" spans="3:3" x14ac:dyDescent="0.4">
      <c r="C715" s="2" t="s">
        <v>1499</v>
      </c>
    </row>
    <row r="716" spans="3:3" x14ac:dyDescent="0.4">
      <c r="C716" s="2"/>
    </row>
    <row r="717" spans="3:3" x14ac:dyDescent="0.4">
      <c r="C717" s="2" t="s">
        <v>1500</v>
      </c>
    </row>
    <row r="718" spans="3:3" x14ac:dyDescent="0.4">
      <c r="C718" s="2" t="s">
        <v>1529</v>
      </c>
    </row>
    <row r="719" spans="3:3" x14ac:dyDescent="0.4">
      <c r="C719" s="2" t="s">
        <v>1501</v>
      </c>
    </row>
    <row r="720" spans="3:3" x14ac:dyDescent="0.4">
      <c r="C720" s="2"/>
    </row>
    <row r="721" spans="3:3" x14ac:dyDescent="0.4">
      <c r="C721" s="2" t="s">
        <v>1502</v>
      </c>
    </row>
    <row r="722" spans="3:3" x14ac:dyDescent="0.4">
      <c r="C722" s="2" t="s">
        <v>1503</v>
      </c>
    </row>
    <row r="723" spans="3:3" x14ac:dyDescent="0.4">
      <c r="C723" s="2" t="s">
        <v>1504</v>
      </c>
    </row>
    <row r="724" spans="3:3" x14ac:dyDescent="0.4">
      <c r="C724" s="2" t="s">
        <v>1505</v>
      </c>
    </row>
    <row r="725" spans="3:3" x14ac:dyDescent="0.4">
      <c r="C725" s="2" t="s">
        <v>1506</v>
      </c>
    </row>
    <row r="726" spans="3:3" x14ac:dyDescent="0.4">
      <c r="C726" s="2" t="s">
        <v>1507</v>
      </c>
    </row>
    <row r="727" spans="3:3" x14ac:dyDescent="0.4">
      <c r="C727" s="2" t="s">
        <v>1508</v>
      </c>
    </row>
    <row r="728" spans="3:3" x14ac:dyDescent="0.4">
      <c r="C728" s="2"/>
    </row>
    <row r="729" spans="3:3" x14ac:dyDescent="0.4">
      <c r="C729" s="2" t="s">
        <v>1509</v>
      </c>
    </row>
    <row r="730" spans="3:3" x14ac:dyDescent="0.4">
      <c r="C730" s="2"/>
    </row>
    <row r="731" spans="3:3" x14ac:dyDescent="0.4">
      <c r="C731" s="2" t="s">
        <v>1510</v>
      </c>
    </row>
    <row r="732" spans="3:3" x14ac:dyDescent="0.4">
      <c r="C732" s="2" t="s">
        <v>1530</v>
      </c>
    </row>
    <row r="733" spans="3:3" x14ac:dyDescent="0.4">
      <c r="C733" s="2" t="s">
        <v>1511</v>
      </c>
    </row>
    <row r="734" spans="3:3" x14ac:dyDescent="0.4">
      <c r="C734" s="2" t="s">
        <v>1503</v>
      </c>
    </row>
    <row r="735" spans="3:3" x14ac:dyDescent="0.4">
      <c r="C735" s="2" t="s">
        <v>1512</v>
      </c>
    </row>
    <row r="736" spans="3:3" x14ac:dyDescent="0.4">
      <c r="C736" s="2" t="s">
        <v>1513</v>
      </c>
    </row>
    <row r="737" spans="3:3" x14ac:dyDescent="0.4">
      <c r="C737" s="2" t="s">
        <v>1514</v>
      </c>
    </row>
    <row r="738" spans="3:3" x14ac:dyDescent="0.4">
      <c r="C738" s="2"/>
    </row>
    <row r="739" spans="3:3" x14ac:dyDescent="0.4">
      <c r="C739" s="2" t="s">
        <v>1515</v>
      </c>
    </row>
    <row r="740" spans="3:3" x14ac:dyDescent="0.4">
      <c r="C740" s="2" t="s">
        <v>1516</v>
      </c>
    </row>
    <row r="741" spans="3:3" x14ac:dyDescent="0.4">
      <c r="C741" s="2" t="s">
        <v>1517</v>
      </c>
    </row>
    <row r="742" spans="3:3" x14ac:dyDescent="0.4">
      <c r="C742" s="2"/>
    </row>
    <row r="743" spans="3:3" x14ac:dyDescent="0.4">
      <c r="C743" s="2" t="s">
        <v>1518</v>
      </c>
    </row>
    <row r="744" spans="3:3" x14ac:dyDescent="0.4">
      <c r="C744" s="2" t="s">
        <v>1519</v>
      </c>
    </row>
    <row r="745" spans="3:3" x14ac:dyDescent="0.4">
      <c r="C745" s="2"/>
    </row>
    <row r="746" spans="3:3" x14ac:dyDescent="0.4">
      <c r="C746" s="2" t="s">
        <v>1520</v>
      </c>
    </row>
    <row r="747" spans="3:3" x14ac:dyDescent="0.4">
      <c r="C747" s="2" t="s">
        <v>1521</v>
      </c>
    </row>
    <row r="748" spans="3:3" x14ac:dyDescent="0.4">
      <c r="C748" s="2" t="s">
        <v>1522</v>
      </c>
    </row>
    <row r="749" spans="3:3" x14ac:dyDescent="0.4">
      <c r="C749" s="2" t="s">
        <v>1523</v>
      </c>
    </row>
    <row r="750" spans="3:3" x14ac:dyDescent="0.4">
      <c r="C750" s="2" t="s">
        <v>1507</v>
      </c>
    </row>
    <row r="751" spans="3:3" x14ac:dyDescent="0.4">
      <c r="C751" s="2"/>
    </row>
    <row r="752" spans="3:3" x14ac:dyDescent="0.4">
      <c r="C752" s="2" t="s">
        <v>1524</v>
      </c>
    </row>
    <row r="753" spans="3:3" x14ac:dyDescent="0.4">
      <c r="C753" s="2" t="s">
        <v>1531</v>
      </c>
    </row>
    <row r="754" spans="3:3" x14ac:dyDescent="0.4">
      <c r="C754" s="2" t="s">
        <v>1511</v>
      </c>
    </row>
    <row r="755" spans="3:3" x14ac:dyDescent="0.4">
      <c r="C755" s="2" t="s">
        <v>1503</v>
      </c>
    </row>
    <row r="756" spans="3:3" x14ac:dyDescent="0.4">
      <c r="C756" s="2" t="s">
        <v>1525</v>
      </c>
    </row>
    <row r="757" spans="3:3" x14ac:dyDescent="0.4">
      <c r="C757" s="2" t="s">
        <v>1513</v>
      </c>
    </row>
    <row r="758" spans="3:3" x14ac:dyDescent="0.4">
      <c r="C758" s="2" t="s">
        <v>1514</v>
      </c>
    </row>
    <row r="759" spans="3:3" x14ac:dyDescent="0.4">
      <c r="C759" s="2"/>
    </row>
    <row r="760" spans="3:3" x14ac:dyDescent="0.4">
      <c r="C760" s="2" t="s">
        <v>1515</v>
      </c>
    </row>
    <row r="761" spans="3:3" x14ac:dyDescent="0.4">
      <c r="C761" s="2" t="s">
        <v>1516</v>
      </c>
    </row>
    <row r="762" spans="3:3" x14ac:dyDescent="0.4">
      <c r="C762" s="2" t="s">
        <v>1526</v>
      </c>
    </row>
    <row r="763" spans="3:3" x14ac:dyDescent="0.4">
      <c r="C763" s="2"/>
    </row>
    <row r="764" spans="3:3" x14ac:dyDescent="0.4">
      <c r="C764" s="2" t="s">
        <v>1518</v>
      </c>
    </row>
    <row r="765" spans="3:3" x14ac:dyDescent="0.4">
      <c r="C765" s="2" t="s">
        <v>1519</v>
      </c>
    </row>
    <row r="766" spans="3:3" x14ac:dyDescent="0.4">
      <c r="C766" s="2"/>
    </row>
    <row r="767" spans="3:3" x14ac:dyDescent="0.4">
      <c r="C767" s="2" t="s">
        <v>1520</v>
      </c>
    </row>
    <row r="768" spans="3:3" x14ac:dyDescent="0.4">
      <c r="C768" s="2" t="s">
        <v>1527</v>
      </c>
    </row>
    <row r="769" spans="1:3" x14ac:dyDescent="0.4">
      <c r="C769" s="2" t="s">
        <v>1522</v>
      </c>
    </row>
    <row r="770" spans="1:3" x14ac:dyDescent="0.4">
      <c r="C770" s="2" t="s">
        <v>1523</v>
      </c>
    </row>
    <row r="771" spans="1:3" x14ac:dyDescent="0.4">
      <c r="C771" s="2" t="s">
        <v>1507</v>
      </c>
    </row>
    <row r="772" spans="1:3" x14ac:dyDescent="0.4">
      <c r="C772" s="2" t="s">
        <v>1508</v>
      </c>
    </row>
    <row r="773" spans="1:3" x14ac:dyDescent="0.4">
      <c r="C773" s="2"/>
    </row>
    <row r="774" spans="1:3" x14ac:dyDescent="0.4">
      <c r="C774" s="2" t="s">
        <v>194</v>
      </c>
    </row>
    <row r="775" spans="1:3" x14ac:dyDescent="0.4">
      <c r="C775" s="4"/>
    </row>
    <row r="776" spans="1:3" x14ac:dyDescent="0.4">
      <c r="A776" s="12" t="s">
        <v>1738</v>
      </c>
      <c r="B776" s="13" t="s">
        <v>43</v>
      </c>
      <c r="C776" s="4"/>
    </row>
    <row r="777" spans="1:3" x14ac:dyDescent="0.4">
      <c r="A777" s="12" t="s">
        <v>1738</v>
      </c>
      <c r="B777" s="13" t="s">
        <v>1243</v>
      </c>
      <c r="C777" s="4"/>
    </row>
    <row r="778" spans="1:3" x14ac:dyDescent="0.4">
      <c r="A778" s="12" t="s">
        <v>1738</v>
      </c>
      <c r="B778" s="13" t="s">
        <v>1244</v>
      </c>
      <c r="C778" s="4"/>
    </row>
    <row r="779" spans="1:3" x14ac:dyDescent="0.4">
      <c r="A779" s="12" t="s">
        <v>1738</v>
      </c>
      <c r="B779" s="13" t="s">
        <v>46</v>
      </c>
      <c r="C779" s="4"/>
    </row>
    <row r="780" spans="1:3" x14ac:dyDescent="0.4">
      <c r="A780" s="12" t="s">
        <v>1738</v>
      </c>
      <c r="B780" s="13" t="s">
        <v>1245</v>
      </c>
      <c r="C780" s="4"/>
    </row>
    <row r="781" spans="1:3" x14ac:dyDescent="0.4">
      <c r="A781" s="12" t="s">
        <v>1738</v>
      </c>
      <c r="B781" s="13" t="s">
        <v>1246</v>
      </c>
      <c r="C781" s="4"/>
    </row>
    <row r="782" spans="1:3" x14ac:dyDescent="0.4">
      <c r="A782" s="12" t="s">
        <v>1738</v>
      </c>
      <c r="B782" s="13" t="s">
        <v>1247</v>
      </c>
      <c r="C782" s="4"/>
    </row>
    <row r="783" spans="1:3" x14ac:dyDescent="0.4">
      <c r="A783" s="12" t="s">
        <v>1738</v>
      </c>
      <c r="B783" s="13" t="s">
        <v>1248</v>
      </c>
      <c r="C783" s="4"/>
    </row>
    <row r="784" spans="1:3" x14ac:dyDescent="0.4">
      <c r="A784" s="12" t="s">
        <v>1738</v>
      </c>
      <c r="B784" s="13" t="s">
        <v>1397</v>
      </c>
      <c r="C784" s="4"/>
    </row>
    <row r="785" spans="1:3" x14ac:dyDescent="0.4">
      <c r="A785" s="12" t="s">
        <v>1738</v>
      </c>
      <c r="B785" s="13" t="s">
        <v>47</v>
      </c>
      <c r="C785" s="4"/>
    </row>
    <row r="786" spans="1:3" x14ac:dyDescent="0.4">
      <c r="A786" s="12" t="s">
        <v>1738</v>
      </c>
      <c r="B786" s="13" t="s">
        <v>44</v>
      </c>
      <c r="C786" s="4"/>
    </row>
    <row r="787" spans="1:3" x14ac:dyDescent="0.4">
      <c r="C787" s="2" t="s">
        <v>1484</v>
      </c>
    </row>
    <row r="788" spans="1:3" x14ac:dyDescent="0.4">
      <c r="C788" s="2"/>
    </row>
    <row r="789" spans="1:3" x14ac:dyDescent="0.4">
      <c r="C789" s="2" t="s">
        <v>1485</v>
      </c>
    </row>
    <row r="790" spans="1:3" x14ac:dyDescent="0.4">
      <c r="C790" s="2" t="s">
        <v>1486</v>
      </c>
    </row>
    <row r="791" spans="1:3" x14ac:dyDescent="0.4">
      <c r="C791" s="2"/>
    </row>
    <row r="792" spans="1:3" x14ac:dyDescent="0.4">
      <c r="C792" s="2" t="s">
        <v>1487</v>
      </c>
    </row>
    <row r="793" spans="1:3" x14ac:dyDescent="0.4">
      <c r="C793" s="2"/>
    </row>
    <row r="794" spans="1:3" x14ac:dyDescent="0.4">
      <c r="C794" s="2" t="s">
        <v>1488</v>
      </c>
    </row>
    <row r="795" spans="1:3" x14ac:dyDescent="0.4">
      <c r="C795" s="2" t="s">
        <v>1489</v>
      </c>
    </row>
    <row r="796" spans="1:3" x14ac:dyDescent="0.4">
      <c r="C796" s="2"/>
    </row>
    <row r="797" spans="1:3" x14ac:dyDescent="0.4">
      <c r="C797" s="2" t="s">
        <v>1490</v>
      </c>
    </row>
    <row r="798" spans="1:3" x14ac:dyDescent="0.4">
      <c r="C798" s="2" t="s">
        <v>1536</v>
      </c>
    </row>
    <row r="799" spans="1:3" x14ac:dyDescent="0.4">
      <c r="C799" s="2" t="s">
        <v>1491</v>
      </c>
    </row>
    <row r="800" spans="1:3" x14ac:dyDescent="0.4">
      <c r="C800" s="2" t="s">
        <v>1492</v>
      </c>
    </row>
    <row r="801" spans="3:3" x14ac:dyDescent="0.4">
      <c r="C801" s="2" t="s">
        <v>1493</v>
      </c>
    </row>
    <row r="802" spans="3:3" x14ac:dyDescent="0.4">
      <c r="C802" s="2" t="s">
        <v>1494</v>
      </c>
    </row>
    <row r="803" spans="3:3" x14ac:dyDescent="0.4">
      <c r="C803" s="2" t="s">
        <v>1495</v>
      </c>
    </row>
    <row r="804" spans="3:3" x14ac:dyDescent="0.4">
      <c r="C804" s="2" t="s">
        <v>1496</v>
      </c>
    </row>
    <row r="805" spans="3:3" x14ac:dyDescent="0.4">
      <c r="C805" s="2" t="s">
        <v>1497</v>
      </c>
    </row>
    <row r="806" spans="3:3" x14ac:dyDescent="0.4">
      <c r="C806" s="2" t="s">
        <v>1498</v>
      </c>
    </row>
    <row r="807" spans="3:3" x14ac:dyDescent="0.4">
      <c r="C807" s="2"/>
    </row>
    <row r="808" spans="3:3" x14ac:dyDescent="0.4">
      <c r="C808" s="2" t="s">
        <v>1499</v>
      </c>
    </row>
    <row r="809" spans="3:3" x14ac:dyDescent="0.4">
      <c r="C809" s="2"/>
    </row>
    <row r="810" spans="3:3" x14ac:dyDescent="0.4">
      <c r="C810" s="2" t="s">
        <v>1500</v>
      </c>
    </row>
    <row r="811" spans="3:3" x14ac:dyDescent="0.4">
      <c r="C811" s="2" t="s">
        <v>1537</v>
      </c>
    </row>
    <row r="812" spans="3:3" x14ac:dyDescent="0.4">
      <c r="C812" s="2" t="s">
        <v>1501</v>
      </c>
    </row>
    <row r="813" spans="3:3" x14ac:dyDescent="0.4">
      <c r="C813" s="2"/>
    </row>
    <row r="814" spans="3:3" x14ac:dyDescent="0.4">
      <c r="C814" s="2" t="s">
        <v>1502</v>
      </c>
    </row>
    <row r="815" spans="3:3" x14ac:dyDescent="0.4">
      <c r="C815" s="2" t="s">
        <v>1503</v>
      </c>
    </row>
    <row r="816" spans="3:3" x14ac:dyDescent="0.4">
      <c r="C816" s="2" t="s">
        <v>1504</v>
      </c>
    </row>
    <row r="817" spans="3:12" x14ac:dyDescent="0.4">
      <c r="C817" s="2" t="s">
        <v>1505</v>
      </c>
    </row>
    <row r="818" spans="3:12" x14ac:dyDescent="0.4">
      <c r="C818" s="2" t="s">
        <v>1506</v>
      </c>
    </row>
    <row r="819" spans="3:12" x14ac:dyDescent="0.4">
      <c r="C819" s="2" t="s">
        <v>1507</v>
      </c>
    </row>
    <row r="820" spans="3:12" x14ac:dyDescent="0.4">
      <c r="C820" s="2" t="s">
        <v>1508</v>
      </c>
    </row>
    <row r="821" spans="3:12" x14ac:dyDescent="0.4">
      <c r="C821" s="2"/>
    </row>
    <row r="822" spans="3:12" x14ac:dyDescent="0.4">
      <c r="C822" s="2" t="s">
        <v>1509</v>
      </c>
    </row>
    <row r="823" spans="3:12" x14ac:dyDescent="0.4">
      <c r="C823" s="2"/>
    </row>
    <row r="824" spans="3:12" x14ac:dyDescent="0.4">
      <c r="C824" s="2" t="s">
        <v>1510</v>
      </c>
      <c r="L824" t="s">
        <v>1540</v>
      </c>
    </row>
    <row r="825" spans="3:12" x14ac:dyDescent="0.4">
      <c r="C825" s="2" t="s">
        <v>1538</v>
      </c>
    </row>
    <row r="826" spans="3:12" x14ac:dyDescent="0.4">
      <c r="C826" s="2" t="s">
        <v>1511</v>
      </c>
    </row>
    <row r="827" spans="3:12" x14ac:dyDescent="0.4">
      <c r="C827" s="2" t="s">
        <v>1503</v>
      </c>
    </row>
    <row r="828" spans="3:12" x14ac:dyDescent="0.4">
      <c r="C828" s="2" t="s">
        <v>1512</v>
      </c>
    </row>
    <row r="829" spans="3:12" x14ac:dyDescent="0.4">
      <c r="C829" s="2" t="s">
        <v>1513</v>
      </c>
    </row>
    <row r="830" spans="3:12" x14ac:dyDescent="0.4">
      <c r="C830" s="2" t="s">
        <v>1514</v>
      </c>
    </row>
    <row r="831" spans="3:12" x14ac:dyDescent="0.4">
      <c r="C831" s="2"/>
    </row>
    <row r="832" spans="3:12" x14ac:dyDescent="0.4">
      <c r="C832" s="2" t="s">
        <v>1515</v>
      </c>
    </row>
    <row r="833" spans="3:12" x14ac:dyDescent="0.4">
      <c r="C833" s="2" t="s">
        <v>1516</v>
      </c>
    </row>
    <row r="834" spans="3:12" x14ac:dyDescent="0.4">
      <c r="C834" s="2" t="s">
        <v>1517</v>
      </c>
    </row>
    <row r="835" spans="3:12" x14ac:dyDescent="0.4">
      <c r="C835" s="2"/>
    </row>
    <row r="836" spans="3:12" x14ac:dyDescent="0.4">
      <c r="C836" s="2" t="s">
        <v>1518</v>
      </c>
    </row>
    <row r="837" spans="3:12" x14ac:dyDescent="0.4">
      <c r="C837" s="2" t="s">
        <v>1519</v>
      </c>
    </row>
    <row r="838" spans="3:12" x14ac:dyDescent="0.4">
      <c r="C838" s="2"/>
    </row>
    <row r="839" spans="3:12" x14ac:dyDescent="0.4">
      <c r="C839" s="2" t="s">
        <v>1520</v>
      </c>
    </row>
    <row r="840" spans="3:12" x14ac:dyDescent="0.4">
      <c r="C840" s="2" t="s">
        <v>1521</v>
      </c>
    </row>
    <row r="841" spans="3:12" x14ac:dyDescent="0.4">
      <c r="C841" s="2" t="s">
        <v>1522</v>
      </c>
    </row>
    <row r="842" spans="3:12" x14ac:dyDescent="0.4">
      <c r="C842" s="2" t="s">
        <v>1523</v>
      </c>
    </row>
    <row r="843" spans="3:12" x14ac:dyDescent="0.4">
      <c r="C843" s="2" t="s">
        <v>1507</v>
      </c>
    </row>
    <row r="844" spans="3:12" x14ac:dyDescent="0.4">
      <c r="C844" s="2"/>
    </row>
    <row r="845" spans="3:12" x14ac:dyDescent="0.4">
      <c r="C845" s="2" t="s">
        <v>1524</v>
      </c>
      <c r="L845" t="s">
        <v>1541</v>
      </c>
    </row>
    <row r="846" spans="3:12" x14ac:dyDescent="0.4">
      <c r="C846" s="2" t="s">
        <v>1539</v>
      </c>
    </row>
    <row r="847" spans="3:12" x14ac:dyDescent="0.4">
      <c r="C847" s="2" t="s">
        <v>1511</v>
      </c>
    </row>
    <row r="848" spans="3:12" x14ac:dyDescent="0.4">
      <c r="C848" s="2" t="s">
        <v>1503</v>
      </c>
    </row>
    <row r="849" spans="3:3" x14ac:dyDescent="0.4">
      <c r="C849" s="2" t="s">
        <v>1525</v>
      </c>
    </row>
    <row r="850" spans="3:3" x14ac:dyDescent="0.4">
      <c r="C850" s="2" t="s">
        <v>1513</v>
      </c>
    </row>
    <row r="851" spans="3:3" x14ac:dyDescent="0.4">
      <c r="C851" s="2" t="s">
        <v>1514</v>
      </c>
    </row>
    <row r="852" spans="3:3" x14ac:dyDescent="0.4">
      <c r="C852" s="2"/>
    </row>
    <row r="853" spans="3:3" x14ac:dyDescent="0.4">
      <c r="C853" s="2" t="s">
        <v>1515</v>
      </c>
    </row>
    <row r="854" spans="3:3" x14ac:dyDescent="0.4">
      <c r="C854" s="2" t="s">
        <v>1516</v>
      </c>
    </row>
    <row r="855" spans="3:3" x14ac:dyDescent="0.4">
      <c r="C855" s="2" t="s">
        <v>1526</v>
      </c>
    </row>
    <row r="856" spans="3:3" x14ac:dyDescent="0.4">
      <c r="C856" s="2"/>
    </row>
    <row r="857" spans="3:3" x14ac:dyDescent="0.4">
      <c r="C857" s="2" t="s">
        <v>1518</v>
      </c>
    </row>
    <row r="858" spans="3:3" x14ac:dyDescent="0.4">
      <c r="C858" s="2" t="s">
        <v>1519</v>
      </c>
    </row>
    <row r="859" spans="3:3" x14ac:dyDescent="0.4">
      <c r="C859" s="2"/>
    </row>
    <row r="860" spans="3:3" x14ac:dyDescent="0.4">
      <c r="C860" s="2" t="s">
        <v>1520</v>
      </c>
    </row>
    <row r="861" spans="3:3" x14ac:dyDescent="0.4">
      <c r="C861" s="2" t="s">
        <v>1527</v>
      </c>
    </row>
    <row r="862" spans="3:3" x14ac:dyDescent="0.4">
      <c r="C862" s="2" t="s">
        <v>1522</v>
      </c>
    </row>
    <row r="863" spans="3:3" x14ac:dyDescent="0.4">
      <c r="C863" s="2" t="s">
        <v>1523</v>
      </c>
    </row>
    <row r="864" spans="3:3" x14ac:dyDescent="0.4">
      <c r="C864" s="2" t="s">
        <v>1507</v>
      </c>
    </row>
    <row r="865" spans="1:12" x14ac:dyDescent="0.4">
      <c r="C865" s="2" t="s">
        <v>1508</v>
      </c>
    </row>
    <row r="866" spans="1:12" x14ac:dyDescent="0.4">
      <c r="C866" s="2"/>
    </row>
    <row r="867" spans="1:12" x14ac:dyDescent="0.4">
      <c r="C867" s="2" t="s">
        <v>194</v>
      </c>
    </row>
    <row r="868" spans="1:12" x14ac:dyDescent="0.4">
      <c r="C868" s="4"/>
    </row>
    <row r="869" spans="1:12" x14ac:dyDescent="0.4">
      <c r="A869" s="12" t="s">
        <v>1738</v>
      </c>
      <c r="B869" s="13" t="s">
        <v>1249</v>
      </c>
      <c r="C869" s="4"/>
    </row>
    <row r="870" spans="1:12" x14ac:dyDescent="0.4">
      <c r="C870" s="2" t="s">
        <v>1542</v>
      </c>
    </row>
    <row r="871" spans="1:12" x14ac:dyDescent="0.4">
      <c r="C871" s="2" t="s">
        <v>1543</v>
      </c>
    </row>
    <row r="872" spans="1:12" x14ac:dyDescent="0.4">
      <c r="C872" s="2" t="s">
        <v>1544</v>
      </c>
    </row>
    <row r="873" spans="1:12" x14ac:dyDescent="0.4">
      <c r="C873" s="4"/>
    </row>
    <row r="874" spans="1:12" x14ac:dyDescent="0.4">
      <c r="A874" s="12" t="s">
        <v>1738</v>
      </c>
      <c r="B874" s="13" t="s">
        <v>1250</v>
      </c>
      <c r="C874" s="4"/>
    </row>
    <row r="875" spans="1:12" x14ac:dyDescent="0.4">
      <c r="C875" s="2" t="s">
        <v>1545</v>
      </c>
      <c r="L875" t="s">
        <v>1546</v>
      </c>
    </row>
    <row r="876" spans="1:12" x14ac:dyDescent="0.4">
      <c r="C876" s="2" t="s">
        <v>1478</v>
      </c>
    </row>
    <row r="877" spans="1:12" x14ac:dyDescent="0.4">
      <c r="A877" s="12" t="s">
        <v>1738</v>
      </c>
      <c r="B877" s="13" t="s">
        <v>1251</v>
      </c>
      <c r="C877" s="4"/>
    </row>
    <row r="878" spans="1:12" x14ac:dyDescent="0.4">
      <c r="C878" t="s">
        <v>1547</v>
      </c>
    </row>
    <row r="881" spans="1:3" x14ac:dyDescent="0.4">
      <c r="A881" s="12" t="s">
        <v>1738</v>
      </c>
    </row>
    <row r="882" spans="1:3" x14ac:dyDescent="0.4">
      <c r="A882" s="12" t="s">
        <v>1738</v>
      </c>
      <c r="B882" s="18" t="s">
        <v>49</v>
      </c>
    </row>
    <row r="883" spans="1:3" x14ac:dyDescent="0.4">
      <c r="A883" s="12" t="s">
        <v>1738</v>
      </c>
      <c r="B883" s="13" t="s">
        <v>50</v>
      </c>
      <c r="C883" s="4"/>
    </row>
    <row r="884" spans="1:3" x14ac:dyDescent="0.4">
      <c r="C884" s="2" t="s">
        <v>1548</v>
      </c>
    </row>
    <row r="885" spans="1:3" x14ac:dyDescent="0.4">
      <c r="C885" s="2" t="s">
        <v>1399</v>
      </c>
    </row>
    <row r="886" spans="1:3" x14ac:dyDescent="0.4">
      <c r="C886" s="2" t="s">
        <v>1400</v>
      </c>
    </row>
    <row r="887" spans="1:3" x14ac:dyDescent="0.4">
      <c r="C887" s="2" t="s">
        <v>1401</v>
      </c>
    </row>
    <row r="888" spans="1:3" x14ac:dyDescent="0.4">
      <c r="C888" s="2" t="s">
        <v>1549</v>
      </c>
    </row>
    <row r="889" spans="1:3" x14ac:dyDescent="0.4">
      <c r="C889" s="2" t="s">
        <v>1403</v>
      </c>
    </row>
    <row r="890" spans="1:3" x14ac:dyDescent="0.4">
      <c r="C890" s="2" t="s">
        <v>1404</v>
      </c>
    </row>
    <row r="891" spans="1:3" x14ac:dyDescent="0.4">
      <c r="C891" s="2" t="s">
        <v>1550</v>
      </c>
    </row>
    <row r="892" spans="1:3" x14ac:dyDescent="0.4">
      <c r="C892" s="2" t="s">
        <v>1406</v>
      </c>
    </row>
    <row r="893" spans="1:3" x14ac:dyDescent="0.4">
      <c r="C893" s="2" t="s">
        <v>1407</v>
      </c>
    </row>
    <row r="894" spans="1:3" x14ac:dyDescent="0.4">
      <c r="A894" s="12" t="s">
        <v>1738</v>
      </c>
      <c r="B894" s="13" t="s">
        <v>1380</v>
      </c>
      <c r="C894" s="4"/>
    </row>
    <row r="895" spans="1:3" x14ac:dyDescent="0.4">
      <c r="C895" s="2" t="s">
        <v>1410</v>
      </c>
    </row>
    <row r="896" spans="1:3" x14ac:dyDescent="0.4">
      <c r="C896" s="2" t="s">
        <v>1551</v>
      </c>
    </row>
    <row r="897" spans="1:3" x14ac:dyDescent="0.4">
      <c r="C897" s="2" t="s">
        <v>1412</v>
      </c>
    </row>
    <row r="898" spans="1:3" x14ac:dyDescent="0.4">
      <c r="C898" s="2" t="s">
        <v>1410</v>
      </c>
    </row>
    <row r="899" spans="1:3" x14ac:dyDescent="0.4">
      <c r="C899" s="2" t="s">
        <v>1552</v>
      </c>
    </row>
    <row r="900" spans="1:3" x14ac:dyDescent="0.4">
      <c r="A900" s="12" t="s">
        <v>1738</v>
      </c>
    </row>
    <row r="901" spans="1:3" x14ac:dyDescent="0.4">
      <c r="A901" s="12" t="s">
        <v>1738</v>
      </c>
      <c r="B901" s="18" t="s">
        <v>52</v>
      </c>
    </row>
    <row r="902" spans="1:3" x14ac:dyDescent="0.4">
      <c r="A902" s="12" t="s">
        <v>1738</v>
      </c>
      <c r="B902" s="13" t="s">
        <v>1252</v>
      </c>
      <c r="C902" s="4"/>
    </row>
    <row r="903" spans="1:3" x14ac:dyDescent="0.4">
      <c r="C903" s="2" t="s">
        <v>1554</v>
      </c>
    </row>
    <row r="904" spans="1:3" x14ac:dyDescent="0.4">
      <c r="A904" s="12" t="s">
        <v>1738</v>
      </c>
      <c r="B904" s="13" t="s">
        <v>53</v>
      </c>
      <c r="C904" s="4"/>
    </row>
    <row r="905" spans="1:3" x14ac:dyDescent="0.4">
      <c r="A905" s="12" t="s">
        <v>1738</v>
      </c>
      <c r="B905" s="13" t="s">
        <v>54</v>
      </c>
      <c r="C905" s="4"/>
    </row>
    <row r="908" spans="1:3" x14ac:dyDescent="0.4">
      <c r="A908" s="12" t="s">
        <v>1738</v>
      </c>
    </row>
    <row r="909" spans="1:3" x14ac:dyDescent="0.4">
      <c r="A909" s="12" t="s">
        <v>1738</v>
      </c>
      <c r="B909" s="18" t="s">
        <v>1684</v>
      </c>
    </row>
    <row r="910" spans="1:3" x14ac:dyDescent="0.4">
      <c r="C910" t="s">
        <v>1556</v>
      </c>
    </row>
    <row r="911" spans="1:3" x14ac:dyDescent="0.4">
      <c r="A911" s="12" t="s">
        <v>1738</v>
      </c>
      <c r="B911" s="13" t="s">
        <v>33</v>
      </c>
      <c r="C911" s="4"/>
    </row>
    <row r="916" spans="1:1" x14ac:dyDescent="0.4">
      <c r="A916" s="12" t="s">
        <v>1738</v>
      </c>
    </row>
    <row r="917" spans="1:1" x14ac:dyDescent="0.4">
      <c r="A917" s="12" t="s">
        <v>1738</v>
      </c>
    </row>
    <row r="918" spans="1:1" x14ac:dyDescent="0.4">
      <c r="A918" s="12" t="s">
        <v>1738</v>
      </c>
    </row>
    <row r="919" spans="1:1" x14ac:dyDescent="0.4">
      <c r="A919" s="12" t="s">
        <v>1738</v>
      </c>
    </row>
    <row r="920" spans="1:1" x14ac:dyDescent="0.4">
      <c r="A920" s="12" t="s">
        <v>1738</v>
      </c>
    </row>
    <row r="921" spans="1:1" x14ac:dyDescent="0.4">
      <c r="A921" s="12" t="s">
        <v>1738</v>
      </c>
    </row>
    <row r="922" spans="1:1" x14ac:dyDescent="0.4">
      <c r="A922" s="12" t="s">
        <v>1738</v>
      </c>
    </row>
    <row r="923" spans="1:1" x14ac:dyDescent="0.4">
      <c r="A923" s="12" t="s">
        <v>1738</v>
      </c>
    </row>
    <row r="924" spans="1:1" x14ac:dyDescent="0.4">
      <c r="A924" s="12" t="s">
        <v>1738</v>
      </c>
    </row>
    <row r="925" spans="1:1" x14ac:dyDescent="0.4">
      <c r="A925" s="12" t="s">
        <v>1738</v>
      </c>
    </row>
    <row r="926" spans="1:1" x14ac:dyDescent="0.4">
      <c r="A926" s="12" t="s">
        <v>1738</v>
      </c>
    </row>
    <row r="927" spans="1:1" x14ac:dyDescent="0.4">
      <c r="A927" s="12" t="s">
        <v>1738</v>
      </c>
    </row>
    <row r="928" spans="1:1" x14ac:dyDescent="0.4">
      <c r="A928" s="12" t="s">
        <v>1738</v>
      </c>
    </row>
    <row r="929" spans="1:1" x14ac:dyDescent="0.4">
      <c r="A929" s="12" t="s">
        <v>1738</v>
      </c>
    </row>
    <row r="930" spans="1:1" x14ac:dyDescent="0.4">
      <c r="A930" s="12" t="s">
        <v>1738</v>
      </c>
    </row>
    <row r="931" spans="1:1" x14ac:dyDescent="0.4">
      <c r="A931" s="12" t="s">
        <v>1738</v>
      </c>
    </row>
    <row r="932" spans="1:1" x14ac:dyDescent="0.4">
      <c r="A932" s="12" t="s">
        <v>1738</v>
      </c>
    </row>
    <row r="933" spans="1:1" x14ac:dyDescent="0.4">
      <c r="A933" s="12" t="s">
        <v>1738</v>
      </c>
    </row>
    <row r="934" spans="1:1" x14ac:dyDescent="0.4">
      <c r="A934" s="12" t="s">
        <v>1738</v>
      </c>
    </row>
    <row r="935" spans="1:1" x14ac:dyDescent="0.4">
      <c r="A935" s="12" t="s">
        <v>1738</v>
      </c>
    </row>
    <row r="936" spans="1:1" x14ac:dyDescent="0.4">
      <c r="A936" s="12" t="s">
        <v>1738</v>
      </c>
    </row>
    <row r="937" spans="1:1" x14ac:dyDescent="0.4">
      <c r="A937" s="12" t="s">
        <v>1738</v>
      </c>
    </row>
    <row r="938" spans="1:1" x14ac:dyDescent="0.4">
      <c r="A938" s="12" t="s">
        <v>1738</v>
      </c>
    </row>
    <row r="939" spans="1:1" x14ac:dyDescent="0.4">
      <c r="A939" s="12" t="s">
        <v>1738</v>
      </c>
    </row>
    <row r="940" spans="1:1" x14ac:dyDescent="0.4">
      <c r="A940" s="12" t="s">
        <v>1738</v>
      </c>
    </row>
    <row r="941" spans="1:1" x14ac:dyDescent="0.4">
      <c r="A941" s="12" t="s">
        <v>1738</v>
      </c>
    </row>
    <row r="942" spans="1:1" x14ac:dyDescent="0.4">
      <c r="A942" s="12" t="s">
        <v>1738</v>
      </c>
    </row>
    <row r="943" spans="1:1" x14ac:dyDescent="0.4">
      <c r="A943" s="12" t="s">
        <v>1738</v>
      </c>
    </row>
    <row r="944" spans="1:1" x14ac:dyDescent="0.4">
      <c r="A944" s="12" t="s">
        <v>1738</v>
      </c>
    </row>
    <row r="945" spans="1:18" x14ac:dyDescent="0.4">
      <c r="A945" s="12" t="s">
        <v>1738</v>
      </c>
      <c r="R945" t="s">
        <v>6</v>
      </c>
    </row>
    <row r="946" spans="1:18" x14ac:dyDescent="0.4">
      <c r="A946" s="12" t="s">
        <v>1738</v>
      </c>
    </row>
    <row r="950" spans="1:18" x14ac:dyDescent="0.4">
      <c r="A950" s="12" t="s">
        <v>1738</v>
      </c>
    </row>
    <row r="951" spans="1:18" x14ac:dyDescent="0.4">
      <c r="A951" s="12" t="s">
        <v>1738</v>
      </c>
    </row>
    <row r="952" spans="1:18" x14ac:dyDescent="0.4">
      <c r="A952" s="12" t="s">
        <v>1738</v>
      </c>
    </row>
    <row r="953" spans="1:18" x14ac:dyDescent="0.4">
      <c r="A953" s="12" t="s">
        <v>1738</v>
      </c>
    </row>
    <row r="954" spans="1:18" x14ac:dyDescent="0.4">
      <c r="A954" s="12" t="s">
        <v>1738</v>
      </c>
    </row>
    <row r="955" spans="1:18" x14ac:dyDescent="0.4">
      <c r="A955" s="12" t="s">
        <v>1738</v>
      </c>
    </row>
    <row r="956" spans="1:18" x14ac:dyDescent="0.4">
      <c r="A956" s="12" t="s">
        <v>1738</v>
      </c>
    </row>
    <row r="957" spans="1:18" x14ac:dyDescent="0.4">
      <c r="A957" s="12" t="s">
        <v>1738</v>
      </c>
    </row>
    <row r="958" spans="1:18" x14ac:dyDescent="0.4">
      <c r="A958" s="12" t="s">
        <v>1738</v>
      </c>
    </row>
    <row r="959" spans="1:18" x14ac:dyDescent="0.4">
      <c r="A959" s="12" t="s">
        <v>1738</v>
      </c>
    </row>
    <row r="960" spans="1:18" x14ac:dyDescent="0.4">
      <c r="A960" s="12" t="s">
        <v>1738</v>
      </c>
    </row>
    <row r="961" spans="1:18" x14ac:dyDescent="0.4">
      <c r="A961" s="12" t="s">
        <v>1738</v>
      </c>
      <c r="R961" t="s">
        <v>7</v>
      </c>
    </row>
    <row r="962" spans="1:18" x14ac:dyDescent="0.4">
      <c r="A962" s="12" t="s">
        <v>1738</v>
      </c>
    </row>
    <row r="963" spans="1:18" x14ac:dyDescent="0.4">
      <c r="A963" s="12" t="s">
        <v>1738</v>
      </c>
    </row>
    <row r="964" spans="1:18" x14ac:dyDescent="0.4">
      <c r="A964" s="12" t="s">
        <v>1738</v>
      </c>
    </row>
    <row r="965" spans="1:18" x14ac:dyDescent="0.4">
      <c r="A965" s="12" t="s">
        <v>1738</v>
      </c>
    </row>
    <row r="966" spans="1:18" x14ac:dyDescent="0.4">
      <c r="A966" s="12" t="s">
        <v>1738</v>
      </c>
    </row>
    <row r="967" spans="1:18" x14ac:dyDescent="0.4">
      <c r="A967" s="12" t="s">
        <v>1738</v>
      </c>
    </row>
    <row r="968" spans="1:18" x14ac:dyDescent="0.4">
      <c r="A968" s="12" t="s">
        <v>1738</v>
      </c>
    </row>
    <row r="969" spans="1:18" x14ac:dyDescent="0.4">
      <c r="A969" s="12" t="s">
        <v>1738</v>
      </c>
    </row>
    <row r="970" spans="1:18" x14ac:dyDescent="0.4">
      <c r="A970" s="12" t="s">
        <v>1738</v>
      </c>
    </row>
    <row r="971" spans="1:18" x14ac:dyDescent="0.4">
      <c r="A971" s="12" t="s">
        <v>1738</v>
      </c>
    </row>
    <row r="972" spans="1:18" x14ac:dyDescent="0.4">
      <c r="A972" s="12" t="s">
        <v>1738</v>
      </c>
    </row>
    <row r="973" spans="1:18" x14ac:dyDescent="0.4">
      <c r="A973" s="12" t="s">
        <v>1738</v>
      </c>
    </row>
    <row r="974" spans="1:18" x14ac:dyDescent="0.4">
      <c r="A974" s="12" t="s">
        <v>1738</v>
      </c>
    </row>
    <row r="975" spans="1:18" x14ac:dyDescent="0.4">
      <c r="A975" s="12" t="s">
        <v>1738</v>
      </c>
    </row>
    <row r="976" spans="1:18" x14ac:dyDescent="0.4">
      <c r="A976" s="12" t="s">
        <v>1738</v>
      </c>
    </row>
    <row r="977" spans="1:1" x14ac:dyDescent="0.4">
      <c r="A977" s="12" t="s">
        <v>1738</v>
      </c>
    </row>
    <row r="978" spans="1:1" x14ac:dyDescent="0.4">
      <c r="A978" s="12" t="s">
        <v>1738</v>
      </c>
    </row>
    <row r="979" spans="1:1" x14ac:dyDescent="0.4">
      <c r="A979" s="12" t="s">
        <v>1738</v>
      </c>
    </row>
    <row r="980" spans="1:1" x14ac:dyDescent="0.4">
      <c r="A980" s="12" t="s">
        <v>1738</v>
      </c>
    </row>
    <row r="984" spans="1:1" x14ac:dyDescent="0.4">
      <c r="A984" s="12" t="s">
        <v>1738</v>
      </c>
    </row>
    <row r="985" spans="1:1" x14ac:dyDescent="0.4">
      <c r="A985" s="12" t="s">
        <v>1738</v>
      </c>
    </row>
    <row r="986" spans="1:1" x14ac:dyDescent="0.4">
      <c r="A986" s="12" t="s">
        <v>1738</v>
      </c>
    </row>
    <row r="987" spans="1:1" x14ac:dyDescent="0.4">
      <c r="A987" s="12" t="s">
        <v>1738</v>
      </c>
    </row>
    <row r="988" spans="1:1" x14ac:dyDescent="0.4">
      <c r="A988" s="12" t="s">
        <v>1738</v>
      </c>
    </row>
    <row r="989" spans="1:1" x14ac:dyDescent="0.4">
      <c r="A989" s="12" t="s">
        <v>1738</v>
      </c>
    </row>
    <row r="990" spans="1:1" x14ac:dyDescent="0.4">
      <c r="A990" s="12" t="s">
        <v>1738</v>
      </c>
    </row>
    <row r="991" spans="1:1" x14ac:dyDescent="0.4">
      <c r="A991" s="12" t="s">
        <v>1738</v>
      </c>
    </row>
    <row r="992" spans="1:1" x14ac:dyDescent="0.4">
      <c r="A992" s="12" t="s">
        <v>1738</v>
      </c>
    </row>
    <row r="993" spans="1:1" x14ac:dyDescent="0.4">
      <c r="A993" s="12" t="s">
        <v>1738</v>
      </c>
    </row>
    <row r="994" spans="1:1" x14ac:dyDescent="0.4">
      <c r="A994" s="12" t="s">
        <v>1738</v>
      </c>
    </row>
    <row r="995" spans="1:1" x14ac:dyDescent="0.4">
      <c r="A995" s="12" t="s">
        <v>1738</v>
      </c>
    </row>
    <row r="996" spans="1:1" x14ac:dyDescent="0.4">
      <c r="A996" s="12" t="s">
        <v>1738</v>
      </c>
    </row>
    <row r="997" spans="1:1" x14ac:dyDescent="0.4">
      <c r="A997" s="12" t="s">
        <v>1738</v>
      </c>
    </row>
    <row r="998" spans="1:1" x14ac:dyDescent="0.4">
      <c r="A998" s="12" t="s">
        <v>1738</v>
      </c>
    </row>
    <row r="999" spans="1:1" x14ac:dyDescent="0.4">
      <c r="A999" s="12" t="s">
        <v>1738</v>
      </c>
    </row>
    <row r="1000" spans="1:1" x14ac:dyDescent="0.4">
      <c r="A1000" s="12" t="s">
        <v>1738</v>
      </c>
    </row>
    <row r="1001" spans="1:1" x14ac:dyDescent="0.4">
      <c r="A1001" s="12" t="s">
        <v>1738</v>
      </c>
    </row>
    <row r="1002" spans="1:1" x14ac:dyDescent="0.4">
      <c r="A1002" s="12" t="s">
        <v>1738</v>
      </c>
    </row>
    <row r="1003" spans="1:1" x14ac:dyDescent="0.4">
      <c r="A1003" s="12" t="s">
        <v>1738</v>
      </c>
    </row>
    <row r="1004" spans="1:1" x14ac:dyDescent="0.4">
      <c r="A1004" s="12" t="s">
        <v>1738</v>
      </c>
    </row>
    <row r="1005" spans="1:1" x14ac:dyDescent="0.4">
      <c r="A1005" s="12" t="s">
        <v>1738</v>
      </c>
    </row>
    <row r="1006" spans="1:1" x14ac:dyDescent="0.4">
      <c r="A1006" s="12" t="s">
        <v>1738</v>
      </c>
    </row>
    <row r="1007" spans="1:1" x14ac:dyDescent="0.4">
      <c r="A1007" s="12" t="s">
        <v>1738</v>
      </c>
    </row>
    <row r="1008" spans="1:1" x14ac:dyDescent="0.4">
      <c r="A1008" s="12" t="s">
        <v>1738</v>
      </c>
    </row>
    <row r="1009" spans="1:18" x14ac:dyDescent="0.4">
      <c r="A1009" s="12" t="s">
        <v>1738</v>
      </c>
    </row>
    <row r="1010" spans="1:18" x14ac:dyDescent="0.4">
      <c r="A1010" s="12" t="s">
        <v>1738</v>
      </c>
    </row>
    <row r="1011" spans="1:18" x14ac:dyDescent="0.4">
      <c r="A1011" s="12" t="s">
        <v>1738</v>
      </c>
      <c r="R1011" t="s">
        <v>8</v>
      </c>
    </row>
    <row r="1012" spans="1:18" x14ac:dyDescent="0.4">
      <c r="A1012" s="12" t="s">
        <v>1738</v>
      </c>
    </row>
    <row r="1013" spans="1:18" x14ac:dyDescent="0.4">
      <c r="A1013" s="12" t="s">
        <v>1738</v>
      </c>
    </row>
    <row r="1014" spans="1:18" x14ac:dyDescent="0.4">
      <c r="A1014" s="12" t="s">
        <v>1738</v>
      </c>
    </row>
    <row r="1018" spans="1:18" x14ac:dyDescent="0.4">
      <c r="A1018" s="12" t="s">
        <v>1738</v>
      </c>
    </row>
    <row r="1019" spans="1:18" x14ac:dyDescent="0.4">
      <c r="A1019" s="12" t="s">
        <v>1738</v>
      </c>
    </row>
    <row r="1020" spans="1:18" x14ac:dyDescent="0.4">
      <c r="A1020" s="12" t="s">
        <v>1738</v>
      </c>
    </row>
    <row r="1021" spans="1:18" x14ac:dyDescent="0.4">
      <c r="A1021" s="12" t="s">
        <v>1738</v>
      </c>
    </row>
    <row r="1022" spans="1:18" x14ac:dyDescent="0.4">
      <c r="A1022" s="12" t="s">
        <v>1738</v>
      </c>
    </row>
    <row r="1023" spans="1:18" x14ac:dyDescent="0.4">
      <c r="A1023" s="12" t="s">
        <v>1738</v>
      </c>
    </row>
    <row r="1024" spans="1:18" x14ac:dyDescent="0.4">
      <c r="A1024" s="12" t="s">
        <v>1738</v>
      </c>
    </row>
    <row r="1025" spans="1:18" x14ac:dyDescent="0.4">
      <c r="A1025" s="12" t="s">
        <v>1738</v>
      </c>
      <c r="R1025" t="s">
        <v>9</v>
      </c>
    </row>
    <row r="1026" spans="1:18" x14ac:dyDescent="0.4">
      <c r="A1026" s="12" t="s">
        <v>1738</v>
      </c>
    </row>
    <row r="1027" spans="1:18" x14ac:dyDescent="0.4">
      <c r="A1027" s="12" t="s">
        <v>1738</v>
      </c>
    </row>
    <row r="1028" spans="1:18" x14ac:dyDescent="0.4">
      <c r="A1028" s="12" t="s">
        <v>1738</v>
      </c>
    </row>
    <row r="1029" spans="1:18" x14ac:dyDescent="0.4">
      <c r="A1029" s="12" t="s">
        <v>1738</v>
      </c>
    </row>
    <row r="1030" spans="1:18" x14ac:dyDescent="0.4">
      <c r="A1030" s="12" t="s">
        <v>1738</v>
      </c>
    </row>
    <row r="1031" spans="1:18" x14ac:dyDescent="0.4">
      <c r="A1031" s="12" t="s">
        <v>1738</v>
      </c>
    </row>
    <row r="1032" spans="1:18" x14ac:dyDescent="0.4">
      <c r="A1032" s="12" t="s">
        <v>1738</v>
      </c>
    </row>
    <row r="1033" spans="1:18" x14ac:dyDescent="0.4">
      <c r="A1033" s="12" t="s">
        <v>1738</v>
      </c>
    </row>
    <row r="1034" spans="1:18" x14ac:dyDescent="0.4">
      <c r="A1034" s="12" t="s">
        <v>1738</v>
      </c>
    </row>
    <row r="1035" spans="1:18" x14ac:dyDescent="0.4">
      <c r="A1035" s="12" t="s">
        <v>1738</v>
      </c>
    </row>
    <row r="1036" spans="1:18" x14ac:dyDescent="0.4">
      <c r="A1036" s="12" t="s">
        <v>1738</v>
      </c>
    </row>
    <row r="1037" spans="1:18" x14ac:dyDescent="0.4">
      <c r="A1037" s="12" t="s">
        <v>1738</v>
      </c>
    </row>
    <row r="1038" spans="1:18" x14ac:dyDescent="0.4">
      <c r="A1038" s="12" t="s">
        <v>1738</v>
      </c>
    </row>
    <row r="1039" spans="1:18" x14ac:dyDescent="0.4">
      <c r="A1039" s="12" t="s">
        <v>1738</v>
      </c>
    </row>
    <row r="1040" spans="1:18" x14ac:dyDescent="0.4">
      <c r="A1040" s="12" t="s">
        <v>1738</v>
      </c>
    </row>
    <row r="1041" spans="1:1" x14ac:dyDescent="0.4">
      <c r="A1041" s="12" t="s">
        <v>1738</v>
      </c>
    </row>
    <row r="1042" spans="1:1" x14ac:dyDescent="0.4">
      <c r="A1042" s="12" t="s">
        <v>1738</v>
      </c>
    </row>
    <row r="1043" spans="1:1" x14ac:dyDescent="0.4">
      <c r="A1043" s="12" t="s">
        <v>1738</v>
      </c>
    </row>
    <row r="1044" spans="1:1" x14ac:dyDescent="0.4">
      <c r="A1044" s="12" t="s">
        <v>1738</v>
      </c>
    </row>
    <row r="1045" spans="1:1" x14ac:dyDescent="0.4">
      <c r="A1045" s="12" t="s">
        <v>1738</v>
      </c>
    </row>
    <row r="1046" spans="1:1" x14ac:dyDescent="0.4">
      <c r="A1046" s="12" t="s">
        <v>1738</v>
      </c>
    </row>
    <row r="1047" spans="1:1" x14ac:dyDescent="0.4">
      <c r="A1047" s="12" t="s">
        <v>1738</v>
      </c>
    </row>
    <row r="1048" spans="1:1" x14ac:dyDescent="0.4">
      <c r="A1048" s="12" t="s">
        <v>1738</v>
      </c>
    </row>
    <row r="1052" spans="1:1" x14ac:dyDescent="0.4">
      <c r="A1052" s="12" t="s">
        <v>1738</v>
      </c>
    </row>
    <row r="1053" spans="1:1" x14ac:dyDescent="0.4">
      <c r="A1053" s="12" t="s">
        <v>1738</v>
      </c>
    </row>
    <row r="1054" spans="1:1" x14ac:dyDescent="0.4">
      <c r="A1054" s="12" t="s">
        <v>1738</v>
      </c>
    </row>
    <row r="1055" spans="1:1" x14ac:dyDescent="0.4">
      <c r="A1055" s="12" t="s">
        <v>1738</v>
      </c>
    </row>
    <row r="1056" spans="1:1" x14ac:dyDescent="0.4">
      <c r="A1056" s="12" t="s">
        <v>1738</v>
      </c>
    </row>
    <row r="1057" spans="1:18" x14ac:dyDescent="0.4">
      <c r="A1057" s="12" t="s">
        <v>1738</v>
      </c>
      <c r="R1057" t="s">
        <v>10</v>
      </c>
    </row>
    <row r="1058" spans="1:18" x14ac:dyDescent="0.4">
      <c r="A1058" s="12" t="s">
        <v>1738</v>
      </c>
    </row>
    <row r="1059" spans="1:18" x14ac:dyDescent="0.4">
      <c r="A1059" s="12" t="s">
        <v>1738</v>
      </c>
    </row>
    <row r="1060" spans="1:18" x14ac:dyDescent="0.4">
      <c r="A1060" s="12" t="s">
        <v>1738</v>
      </c>
    </row>
    <row r="1061" spans="1:18" x14ac:dyDescent="0.4">
      <c r="A1061" s="12" t="s">
        <v>1738</v>
      </c>
    </row>
    <row r="1062" spans="1:18" x14ac:dyDescent="0.4">
      <c r="A1062" s="12" t="s">
        <v>1738</v>
      </c>
    </row>
    <row r="1063" spans="1:18" x14ac:dyDescent="0.4">
      <c r="A1063" s="12" t="s">
        <v>1738</v>
      </c>
    </row>
    <row r="1064" spans="1:18" x14ac:dyDescent="0.4">
      <c r="A1064" s="12" t="s">
        <v>1738</v>
      </c>
    </row>
    <row r="1065" spans="1:18" x14ac:dyDescent="0.4">
      <c r="A1065" s="12" t="s">
        <v>1738</v>
      </c>
    </row>
    <row r="1066" spans="1:18" x14ac:dyDescent="0.4">
      <c r="A1066" s="12" t="s">
        <v>1738</v>
      </c>
    </row>
    <row r="1067" spans="1:18" x14ac:dyDescent="0.4">
      <c r="A1067" s="12" t="s">
        <v>1738</v>
      </c>
    </row>
    <row r="1068" spans="1:18" x14ac:dyDescent="0.4">
      <c r="A1068" s="12" t="s">
        <v>1738</v>
      </c>
    </row>
    <row r="1069" spans="1:18" x14ac:dyDescent="0.4">
      <c r="A1069" s="12" t="s">
        <v>1738</v>
      </c>
    </row>
    <row r="1070" spans="1:18" x14ac:dyDescent="0.4">
      <c r="A1070" s="12" t="s">
        <v>1738</v>
      </c>
    </row>
    <row r="1071" spans="1:18" x14ac:dyDescent="0.4">
      <c r="A1071" s="12" t="s">
        <v>1738</v>
      </c>
    </row>
    <row r="1072" spans="1:18" x14ac:dyDescent="0.4">
      <c r="A1072" s="12" t="s">
        <v>1738</v>
      </c>
    </row>
    <row r="1073" spans="1:18" x14ac:dyDescent="0.4">
      <c r="A1073" s="12" t="s">
        <v>1738</v>
      </c>
    </row>
    <row r="1074" spans="1:18" x14ac:dyDescent="0.4">
      <c r="A1074" s="12" t="s">
        <v>1738</v>
      </c>
    </row>
    <row r="1075" spans="1:18" x14ac:dyDescent="0.4">
      <c r="A1075" s="12" t="s">
        <v>1738</v>
      </c>
    </row>
    <row r="1076" spans="1:18" x14ac:dyDescent="0.4">
      <c r="A1076" s="12" t="s">
        <v>1738</v>
      </c>
    </row>
    <row r="1077" spans="1:18" x14ac:dyDescent="0.4">
      <c r="A1077" s="12" t="s">
        <v>1738</v>
      </c>
    </row>
    <row r="1078" spans="1:18" x14ac:dyDescent="0.4">
      <c r="A1078" s="12" t="s">
        <v>1738</v>
      </c>
    </row>
    <row r="1079" spans="1:18" x14ac:dyDescent="0.4">
      <c r="A1079" s="12" t="s">
        <v>1738</v>
      </c>
    </row>
    <row r="1080" spans="1:18" x14ac:dyDescent="0.4">
      <c r="A1080" s="12" t="s">
        <v>1738</v>
      </c>
    </row>
    <row r="1081" spans="1:18" x14ac:dyDescent="0.4">
      <c r="A1081" s="12" t="s">
        <v>1738</v>
      </c>
    </row>
    <row r="1082" spans="1:18" x14ac:dyDescent="0.4">
      <c r="A1082" s="12" t="s">
        <v>1738</v>
      </c>
    </row>
    <row r="1086" spans="1:18" x14ac:dyDescent="0.4">
      <c r="A1086" s="12" t="s">
        <v>1738</v>
      </c>
    </row>
    <row r="1087" spans="1:18" x14ac:dyDescent="0.4">
      <c r="A1087" s="12" t="s">
        <v>1738</v>
      </c>
      <c r="R1087" t="s">
        <v>11</v>
      </c>
    </row>
    <row r="1088" spans="1:18" x14ac:dyDescent="0.4">
      <c r="A1088" s="12" t="s">
        <v>1738</v>
      </c>
    </row>
    <row r="1089" spans="1:1" x14ac:dyDescent="0.4">
      <c r="A1089" s="12" t="s">
        <v>1738</v>
      </c>
    </row>
    <row r="1090" spans="1:1" x14ac:dyDescent="0.4">
      <c r="A1090" s="12" t="s">
        <v>1738</v>
      </c>
    </row>
    <row r="1091" spans="1:1" x14ac:dyDescent="0.4">
      <c r="A1091" s="12" t="s">
        <v>1738</v>
      </c>
    </row>
    <row r="1092" spans="1:1" x14ac:dyDescent="0.4">
      <c r="A1092" s="12" t="s">
        <v>1738</v>
      </c>
    </row>
    <row r="1093" spans="1:1" x14ac:dyDescent="0.4">
      <c r="A1093" s="12" t="s">
        <v>1738</v>
      </c>
    </row>
    <row r="1094" spans="1:1" x14ac:dyDescent="0.4">
      <c r="A1094" s="12" t="s">
        <v>1738</v>
      </c>
    </row>
    <row r="1095" spans="1:1" x14ac:dyDescent="0.4">
      <c r="A1095" s="12" t="s">
        <v>1738</v>
      </c>
    </row>
    <row r="1096" spans="1:1" x14ac:dyDescent="0.4">
      <c r="A1096" s="12" t="s">
        <v>1738</v>
      </c>
    </row>
    <row r="1097" spans="1:1" x14ac:dyDescent="0.4">
      <c r="A1097" s="12" t="s">
        <v>1738</v>
      </c>
    </row>
    <row r="1098" spans="1:1" x14ac:dyDescent="0.4">
      <c r="A1098" s="12" t="s">
        <v>1738</v>
      </c>
    </row>
    <row r="1099" spans="1:1" x14ac:dyDescent="0.4">
      <c r="A1099" s="12" t="s">
        <v>1738</v>
      </c>
    </row>
    <row r="1100" spans="1:1" x14ac:dyDescent="0.4">
      <c r="A1100" s="12" t="s">
        <v>1738</v>
      </c>
    </row>
    <row r="1101" spans="1:1" x14ac:dyDescent="0.4">
      <c r="A1101" s="12" t="s">
        <v>1738</v>
      </c>
    </row>
    <row r="1102" spans="1:1" x14ac:dyDescent="0.4">
      <c r="A1102" s="12" t="s">
        <v>1738</v>
      </c>
    </row>
    <row r="1103" spans="1:1" x14ac:dyDescent="0.4">
      <c r="A1103" s="12" t="s">
        <v>1738</v>
      </c>
    </row>
    <row r="1104" spans="1:1" x14ac:dyDescent="0.4">
      <c r="A1104" s="12" t="s">
        <v>1738</v>
      </c>
    </row>
    <row r="1105" spans="1:1" x14ac:dyDescent="0.4">
      <c r="A1105" s="12" t="s">
        <v>1738</v>
      </c>
    </row>
    <row r="1106" spans="1:1" x14ac:dyDescent="0.4">
      <c r="A1106" s="12" t="s">
        <v>1738</v>
      </c>
    </row>
    <row r="1107" spans="1:1" x14ac:dyDescent="0.4">
      <c r="A1107" s="12" t="s">
        <v>1738</v>
      </c>
    </row>
    <row r="1108" spans="1:1" x14ac:dyDescent="0.4">
      <c r="A1108" s="12" t="s">
        <v>1738</v>
      </c>
    </row>
    <row r="1109" spans="1:1" x14ac:dyDescent="0.4">
      <c r="A1109" s="12" t="s">
        <v>1738</v>
      </c>
    </row>
    <row r="1110" spans="1:1" x14ac:dyDescent="0.4">
      <c r="A1110" s="12" t="s">
        <v>1738</v>
      </c>
    </row>
    <row r="1111" spans="1:1" x14ac:dyDescent="0.4">
      <c r="A1111" s="12" t="s">
        <v>1738</v>
      </c>
    </row>
    <row r="1112" spans="1:1" x14ac:dyDescent="0.4">
      <c r="A1112" s="12" t="s">
        <v>1738</v>
      </c>
    </row>
    <row r="1113" spans="1:1" x14ac:dyDescent="0.4">
      <c r="A1113" s="12" t="s">
        <v>1738</v>
      </c>
    </row>
    <row r="1114" spans="1:1" x14ac:dyDescent="0.4">
      <c r="A1114" s="12" t="s">
        <v>1738</v>
      </c>
    </row>
    <row r="1115" spans="1:1" x14ac:dyDescent="0.4">
      <c r="A1115" s="12" t="s">
        <v>1738</v>
      </c>
    </row>
    <row r="1116" spans="1:1" x14ac:dyDescent="0.4">
      <c r="A1116" s="12" t="s">
        <v>1738</v>
      </c>
    </row>
    <row r="1120" spans="1:1" x14ac:dyDescent="0.4">
      <c r="A1120" s="12" t="s">
        <v>1738</v>
      </c>
    </row>
    <row r="1121" spans="1:18" x14ac:dyDescent="0.4">
      <c r="A1121" s="12" t="s">
        <v>1738</v>
      </c>
    </row>
    <row r="1122" spans="1:18" x14ac:dyDescent="0.4">
      <c r="A1122" s="12" t="s">
        <v>1738</v>
      </c>
    </row>
    <row r="1123" spans="1:18" x14ac:dyDescent="0.4">
      <c r="A1123" s="12" t="s">
        <v>1738</v>
      </c>
    </row>
    <row r="1124" spans="1:18" x14ac:dyDescent="0.4">
      <c r="A1124" s="12" t="s">
        <v>1738</v>
      </c>
    </row>
    <row r="1125" spans="1:18" x14ac:dyDescent="0.4">
      <c r="A1125" s="12" t="s">
        <v>1738</v>
      </c>
    </row>
    <row r="1126" spans="1:18" x14ac:dyDescent="0.4">
      <c r="A1126" s="12" t="s">
        <v>1738</v>
      </c>
    </row>
    <row r="1127" spans="1:18" x14ac:dyDescent="0.4">
      <c r="A1127" s="12" t="s">
        <v>1738</v>
      </c>
    </row>
    <row r="1128" spans="1:18" x14ac:dyDescent="0.4">
      <c r="A1128" s="12" t="s">
        <v>1738</v>
      </c>
    </row>
    <row r="1129" spans="1:18" x14ac:dyDescent="0.4">
      <c r="A1129" s="12" t="s">
        <v>1738</v>
      </c>
    </row>
    <row r="1130" spans="1:18" x14ac:dyDescent="0.4">
      <c r="A1130" s="12" t="s">
        <v>1738</v>
      </c>
    </row>
    <row r="1131" spans="1:18" x14ac:dyDescent="0.4">
      <c r="A1131" s="12" t="s">
        <v>1738</v>
      </c>
      <c r="R1131" t="s">
        <v>12</v>
      </c>
    </row>
    <row r="1132" spans="1:18" x14ac:dyDescent="0.4">
      <c r="A1132" s="12" t="s">
        <v>1738</v>
      </c>
    </row>
    <row r="1133" spans="1:18" x14ac:dyDescent="0.4">
      <c r="A1133" s="12" t="s">
        <v>1738</v>
      </c>
    </row>
    <row r="1134" spans="1:18" x14ac:dyDescent="0.4">
      <c r="A1134" s="12" t="s">
        <v>1738</v>
      </c>
    </row>
    <row r="1135" spans="1:18" x14ac:dyDescent="0.4">
      <c r="A1135" s="12" t="s">
        <v>1738</v>
      </c>
    </row>
    <row r="1136" spans="1:18" x14ac:dyDescent="0.4">
      <c r="A1136" s="12" t="s">
        <v>1738</v>
      </c>
    </row>
    <row r="1137" spans="1:1" x14ac:dyDescent="0.4">
      <c r="A1137" s="12" t="s">
        <v>1738</v>
      </c>
    </row>
    <row r="1138" spans="1:1" x14ac:dyDescent="0.4">
      <c r="A1138" s="12" t="s">
        <v>1738</v>
      </c>
    </row>
    <row r="1139" spans="1:1" x14ac:dyDescent="0.4">
      <c r="A1139" s="12" t="s">
        <v>1738</v>
      </c>
    </row>
    <row r="1140" spans="1:1" x14ac:dyDescent="0.4">
      <c r="A1140" s="12" t="s">
        <v>1738</v>
      </c>
    </row>
    <row r="1141" spans="1:1" x14ac:dyDescent="0.4">
      <c r="A1141" s="12" t="s">
        <v>1738</v>
      </c>
    </row>
    <row r="1142" spans="1:1" x14ac:dyDescent="0.4">
      <c r="A1142" s="12" t="s">
        <v>1738</v>
      </c>
    </row>
    <row r="1143" spans="1:1" x14ac:dyDescent="0.4">
      <c r="A1143" s="12" t="s">
        <v>1738</v>
      </c>
    </row>
    <row r="1144" spans="1:1" x14ac:dyDescent="0.4">
      <c r="A1144" s="12" t="s">
        <v>1738</v>
      </c>
    </row>
    <row r="1145" spans="1:1" x14ac:dyDescent="0.4">
      <c r="A1145" s="12" t="s">
        <v>1738</v>
      </c>
    </row>
    <row r="1146" spans="1:1" x14ac:dyDescent="0.4">
      <c r="A1146" s="12" t="s">
        <v>1738</v>
      </c>
    </row>
    <row r="1147" spans="1:1" x14ac:dyDescent="0.4">
      <c r="A1147" s="12" t="s">
        <v>1738</v>
      </c>
    </row>
    <row r="1148" spans="1:1" x14ac:dyDescent="0.4">
      <c r="A1148" s="12" t="s">
        <v>1738</v>
      </c>
    </row>
    <row r="1149" spans="1:1" x14ac:dyDescent="0.4">
      <c r="A1149" s="12" t="s">
        <v>1738</v>
      </c>
    </row>
    <row r="1150" spans="1:1" x14ac:dyDescent="0.4">
      <c r="A1150" s="12" t="s">
        <v>1738</v>
      </c>
    </row>
    <row r="1154" spans="1:18" x14ac:dyDescent="0.4">
      <c r="A1154" s="12" t="s">
        <v>1738</v>
      </c>
    </row>
    <row r="1155" spans="1:18" x14ac:dyDescent="0.4">
      <c r="A1155" s="12" t="s">
        <v>1738</v>
      </c>
    </row>
    <row r="1156" spans="1:18" x14ac:dyDescent="0.4">
      <c r="A1156" s="12" t="s">
        <v>1738</v>
      </c>
    </row>
    <row r="1157" spans="1:18" x14ac:dyDescent="0.4">
      <c r="A1157" s="12" t="s">
        <v>1738</v>
      </c>
    </row>
    <row r="1158" spans="1:18" x14ac:dyDescent="0.4">
      <c r="A1158" s="12" t="s">
        <v>1738</v>
      </c>
    </row>
    <row r="1159" spans="1:18" x14ac:dyDescent="0.4">
      <c r="A1159" s="12" t="s">
        <v>1738</v>
      </c>
    </row>
    <row r="1160" spans="1:18" x14ac:dyDescent="0.4">
      <c r="A1160" s="12" t="s">
        <v>1738</v>
      </c>
      <c r="R1160" t="s">
        <v>2915</v>
      </c>
    </row>
    <row r="1161" spans="1:18" x14ac:dyDescent="0.4">
      <c r="A1161" s="12" t="s">
        <v>1738</v>
      </c>
    </row>
    <row r="1162" spans="1:18" x14ac:dyDescent="0.4">
      <c r="A1162" s="12" t="s">
        <v>1738</v>
      </c>
    </row>
    <row r="1163" spans="1:18" x14ac:dyDescent="0.4">
      <c r="A1163" s="12" t="s">
        <v>1738</v>
      </c>
    </row>
    <row r="1164" spans="1:18" x14ac:dyDescent="0.4">
      <c r="A1164" s="12" t="s">
        <v>1738</v>
      </c>
    </row>
    <row r="1165" spans="1:18" x14ac:dyDescent="0.4">
      <c r="A1165" s="12" t="s">
        <v>1738</v>
      </c>
    </row>
    <row r="1166" spans="1:18" x14ac:dyDescent="0.4">
      <c r="A1166" s="12" t="s">
        <v>1738</v>
      </c>
    </row>
    <row r="1167" spans="1:18" x14ac:dyDescent="0.4">
      <c r="A1167" s="12" t="s">
        <v>1738</v>
      </c>
    </row>
    <row r="1168" spans="1:18" x14ac:dyDescent="0.4">
      <c r="A1168" s="12" t="s">
        <v>1738</v>
      </c>
    </row>
    <row r="1169" spans="1:1" x14ac:dyDescent="0.4">
      <c r="A1169" s="12" t="s">
        <v>1738</v>
      </c>
    </row>
    <row r="1170" spans="1:1" x14ac:dyDescent="0.4">
      <c r="A1170" s="12" t="s">
        <v>1738</v>
      </c>
    </row>
    <row r="1171" spans="1:1" x14ac:dyDescent="0.4">
      <c r="A1171" s="12" t="s">
        <v>1738</v>
      </c>
    </row>
    <row r="1172" spans="1:1" x14ac:dyDescent="0.4">
      <c r="A1172" s="12" t="s">
        <v>1738</v>
      </c>
    </row>
    <row r="1173" spans="1:1" x14ac:dyDescent="0.4">
      <c r="A1173" s="12" t="s">
        <v>1738</v>
      </c>
    </row>
    <row r="1174" spans="1:1" x14ac:dyDescent="0.4">
      <c r="A1174" s="12" t="s">
        <v>1738</v>
      </c>
    </row>
    <row r="1175" spans="1:1" x14ac:dyDescent="0.4">
      <c r="A1175" s="12" t="s">
        <v>1738</v>
      </c>
    </row>
    <row r="1176" spans="1:1" x14ac:dyDescent="0.4">
      <c r="A1176" s="12" t="s">
        <v>1738</v>
      </c>
    </row>
    <row r="1177" spans="1:1" x14ac:dyDescent="0.4">
      <c r="A1177" s="12" t="s">
        <v>1738</v>
      </c>
    </row>
    <row r="1178" spans="1:1" x14ac:dyDescent="0.4">
      <c r="A1178" s="12" t="s">
        <v>1738</v>
      </c>
    </row>
    <row r="1179" spans="1:1" x14ac:dyDescent="0.4">
      <c r="A1179" s="12" t="s">
        <v>1738</v>
      </c>
    </row>
    <row r="1180" spans="1:1" x14ac:dyDescent="0.4">
      <c r="A1180" s="12" t="s">
        <v>1738</v>
      </c>
    </row>
    <row r="1181" spans="1:1" x14ac:dyDescent="0.4">
      <c r="A1181" s="12" t="s">
        <v>1738</v>
      </c>
    </row>
    <row r="1182" spans="1:1" x14ac:dyDescent="0.4">
      <c r="A1182" s="12" t="s">
        <v>1738</v>
      </c>
    </row>
    <row r="1183" spans="1:1" x14ac:dyDescent="0.4">
      <c r="A1183" s="12" t="s">
        <v>1738</v>
      </c>
    </row>
    <row r="1184" spans="1:1" x14ac:dyDescent="0.4">
      <c r="A1184" s="12" t="s">
        <v>1738</v>
      </c>
    </row>
    <row r="1188" spans="1:18" x14ac:dyDescent="0.4">
      <c r="A1188" s="12" t="s">
        <v>1738</v>
      </c>
    </row>
    <row r="1189" spans="1:18" x14ac:dyDescent="0.4">
      <c r="A1189" s="12" t="s">
        <v>1738</v>
      </c>
      <c r="R1189" t="s">
        <v>11</v>
      </c>
    </row>
    <row r="1190" spans="1:18" x14ac:dyDescent="0.4">
      <c r="A1190" s="12" t="s">
        <v>1738</v>
      </c>
    </row>
    <row r="1191" spans="1:18" x14ac:dyDescent="0.4">
      <c r="A1191" s="12" t="s">
        <v>1738</v>
      </c>
    </row>
    <row r="1192" spans="1:18" x14ac:dyDescent="0.4">
      <c r="A1192" s="12" t="s">
        <v>1738</v>
      </c>
    </row>
    <row r="1193" spans="1:18" x14ac:dyDescent="0.4">
      <c r="A1193" s="12" t="s">
        <v>1738</v>
      </c>
    </row>
    <row r="1194" spans="1:18" x14ac:dyDescent="0.4">
      <c r="A1194" s="12" t="s">
        <v>1738</v>
      </c>
    </row>
    <row r="1195" spans="1:18" x14ac:dyDescent="0.4">
      <c r="A1195" s="12" t="s">
        <v>1738</v>
      </c>
    </row>
    <row r="1196" spans="1:18" x14ac:dyDescent="0.4">
      <c r="A1196" s="12" t="s">
        <v>1738</v>
      </c>
    </row>
    <row r="1197" spans="1:18" x14ac:dyDescent="0.4">
      <c r="A1197" s="12" t="s">
        <v>1738</v>
      </c>
    </row>
    <row r="1198" spans="1:18" x14ac:dyDescent="0.4">
      <c r="A1198" s="12" t="s">
        <v>1738</v>
      </c>
    </row>
    <row r="1199" spans="1:18" x14ac:dyDescent="0.4">
      <c r="A1199" s="12" t="s">
        <v>1738</v>
      </c>
    </row>
    <row r="1200" spans="1:18" x14ac:dyDescent="0.4">
      <c r="A1200" s="12" t="s">
        <v>1738</v>
      </c>
    </row>
    <row r="1201" spans="1:1" x14ac:dyDescent="0.4">
      <c r="A1201" s="12" t="s">
        <v>1738</v>
      </c>
    </row>
    <row r="1202" spans="1:1" x14ac:dyDescent="0.4">
      <c r="A1202" s="12" t="s">
        <v>1738</v>
      </c>
    </row>
    <row r="1203" spans="1:1" x14ac:dyDescent="0.4">
      <c r="A1203" s="12" t="s">
        <v>1738</v>
      </c>
    </row>
    <row r="1204" spans="1:1" x14ac:dyDescent="0.4">
      <c r="A1204" s="12" t="s">
        <v>1738</v>
      </c>
    </row>
    <row r="1205" spans="1:1" x14ac:dyDescent="0.4">
      <c r="A1205" s="12" t="s">
        <v>1738</v>
      </c>
    </row>
    <row r="1206" spans="1:1" x14ac:dyDescent="0.4">
      <c r="A1206" s="12" t="s">
        <v>1738</v>
      </c>
    </row>
    <row r="1207" spans="1:1" x14ac:dyDescent="0.4">
      <c r="A1207" s="12" t="s">
        <v>1738</v>
      </c>
    </row>
    <row r="1208" spans="1:1" x14ac:dyDescent="0.4">
      <c r="A1208" s="12" t="s">
        <v>1738</v>
      </c>
    </row>
    <row r="1209" spans="1:1" x14ac:dyDescent="0.4">
      <c r="A1209" s="12" t="s">
        <v>1738</v>
      </c>
    </row>
    <row r="1210" spans="1:1" x14ac:dyDescent="0.4">
      <c r="A1210" s="12" t="s">
        <v>1738</v>
      </c>
    </row>
    <row r="1211" spans="1:1" x14ac:dyDescent="0.4">
      <c r="A1211" s="12" t="s">
        <v>1738</v>
      </c>
    </row>
    <row r="1212" spans="1:1" x14ac:dyDescent="0.4">
      <c r="A1212" s="12" t="s">
        <v>1738</v>
      </c>
    </row>
    <row r="1213" spans="1:1" x14ac:dyDescent="0.4">
      <c r="A1213" s="12" t="s">
        <v>1738</v>
      </c>
    </row>
    <row r="1214" spans="1:1" x14ac:dyDescent="0.4">
      <c r="A1214" s="12" t="s">
        <v>1738</v>
      </c>
    </row>
    <row r="1215" spans="1:1" x14ac:dyDescent="0.4">
      <c r="A1215" s="12" t="s">
        <v>1738</v>
      </c>
    </row>
    <row r="1216" spans="1:1" x14ac:dyDescent="0.4">
      <c r="A1216" s="12" t="s">
        <v>1738</v>
      </c>
    </row>
    <row r="1217" spans="1:18" x14ac:dyDescent="0.4">
      <c r="A1217" s="12" t="s">
        <v>1738</v>
      </c>
    </row>
    <row r="1218" spans="1:18" x14ac:dyDescent="0.4">
      <c r="A1218" s="12" t="s">
        <v>1738</v>
      </c>
    </row>
    <row r="1222" spans="1:18" x14ac:dyDescent="0.4">
      <c r="A1222" s="12" t="s">
        <v>1738</v>
      </c>
    </row>
    <row r="1223" spans="1:18" x14ac:dyDescent="0.4">
      <c r="A1223" s="12" t="s">
        <v>1738</v>
      </c>
    </row>
    <row r="1224" spans="1:18" x14ac:dyDescent="0.4">
      <c r="A1224" s="12" t="s">
        <v>1738</v>
      </c>
    </row>
    <row r="1225" spans="1:18" x14ac:dyDescent="0.4">
      <c r="A1225" s="12" t="s">
        <v>1738</v>
      </c>
    </row>
    <row r="1226" spans="1:18" x14ac:dyDescent="0.4">
      <c r="A1226" s="12" t="s">
        <v>1738</v>
      </c>
    </row>
    <row r="1227" spans="1:18" x14ac:dyDescent="0.4">
      <c r="A1227" s="12" t="s">
        <v>1738</v>
      </c>
    </row>
    <row r="1228" spans="1:18" x14ac:dyDescent="0.4">
      <c r="A1228" s="12" t="s">
        <v>1738</v>
      </c>
    </row>
    <row r="1229" spans="1:18" x14ac:dyDescent="0.4">
      <c r="A1229" s="12" t="s">
        <v>1738</v>
      </c>
      <c r="R1229" t="s">
        <v>13</v>
      </c>
    </row>
    <row r="1230" spans="1:18" x14ac:dyDescent="0.4">
      <c r="A1230" s="12" t="s">
        <v>1738</v>
      </c>
    </row>
    <row r="1231" spans="1:18" x14ac:dyDescent="0.4">
      <c r="A1231" s="12" t="s">
        <v>1738</v>
      </c>
    </row>
    <row r="1232" spans="1:18" x14ac:dyDescent="0.4">
      <c r="A1232" s="12" t="s">
        <v>1738</v>
      </c>
    </row>
    <row r="1233" spans="1:1" x14ac:dyDescent="0.4">
      <c r="A1233" s="12" t="s">
        <v>1738</v>
      </c>
    </row>
    <row r="1234" spans="1:1" x14ac:dyDescent="0.4">
      <c r="A1234" s="12" t="s">
        <v>1738</v>
      </c>
    </row>
    <row r="1235" spans="1:1" x14ac:dyDescent="0.4">
      <c r="A1235" s="12" t="s">
        <v>1738</v>
      </c>
    </row>
    <row r="1236" spans="1:1" x14ac:dyDescent="0.4">
      <c r="A1236" s="12" t="s">
        <v>1738</v>
      </c>
    </row>
    <row r="1237" spans="1:1" x14ac:dyDescent="0.4">
      <c r="A1237" s="12" t="s">
        <v>1738</v>
      </c>
    </row>
    <row r="1238" spans="1:1" x14ac:dyDescent="0.4">
      <c r="A1238" s="12" t="s">
        <v>1738</v>
      </c>
    </row>
    <row r="1239" spans="1:1" x14ac:dyDescent="0.4">
      <c r="A1239" s="12" t="s">
        <v>1738</v>
      </c>
    </row>
    <row r="1240" spans="1:1" x14ac:dyDescent="0.4">
      <c r="A1240" s="12" t="s">
        <v>1738</v>
      </c>
    </row>
    <row r="1241" spans="1:1" x14ac:dyDescent="0.4">
      <c r="A1241" s="12" t="s">
        <v>1738</v>
      </c>
    </row>
    <row r="1242" spans="1:1" x14ac:dyDescent="0.4">
      <c r="A1242" s="12" t="s">
        <v>1738</v>
      </c>
    </row>
    <row r="1243" spans="1:1" x14ac:dyDescent="0.4">
      <c r="A1243" s="12" t="s">
        <v>1738</v>
      </c>
    </row>
    <row r="1244" spans="1:1" x14ac:dyDescent="0.4">
      <c r="A1244" s="12" t="s">
        <v>1738</v>
      </c>
    </row>
    <row r="1245" spans="1:1" x14ac:dyDescent="0.4">
      <c r="A1245" s="12" t="s">
        <v>1738</v>
      </c>
    </row>
    <row r="1246" spans="1:1" x14ac:dyDescent="0.4">
      <c r="A1246" s="12" t="s">
        <v>1738</v>
      </c>
    </row>
    <row r="1247" spans="1:1" x14ac:dyDescent="0.4">
      <c r="A1247" s="12" t="s">
        <v>1738</v>
      </c>
    </row>
    <row r="1248" spans="1:1" x14ac:dyDescent="0.4">
      <c r="A1248" s="12" t="s">
        <v>1738</v>
      </c>
    </row>
    <row r="1249" spans="1:1" x14ac:dyDescent="0.4">
      <c r="A1249" s="12" t="s">
        <v>1738</v>
      </c>
    </row>
    <row r="1250" spans="1:1" x14ac:dyDescent="0.4">
      <c r="A1250" s="12" t="s">
        <v>1738</v>
      </c>
    </row>
    <row r="1251" spans="1:1" x14ac:dyDescent="0.4">
      <c r="A1251" s="12" t="s">
        <v>1738</v>
      </c>
    </row>
    <row r="1252" spans="1:1" x14ac:dyDescent="0.4">
      <c r="A1252" s="12" t="s">
        <v>1738</v>
      </c>
    </row>
    <row r="1256" spans="1:1" x14ac:dyDescent="0.4">
      <c r="A1256" s="12" t="s">
        <v>1738</v>
      </c>
    </row>
    <row r="1257" spans="1:1" x14ac:dyDescent="0.4">
      <c r="A1257" s="12" t="s">
        <v>1738</v>
      </c>
    </row>
    <row r="1258" spans="1:1" x14ac:dyDescent="0.4">
      <c r="A1258" s="12" t="s">
        <v>1738</v>
      </c>
    </row>
    <row r="1259" spans="1:1" x14ac:dyDescent="0.4">
      <c r="A1259" s="12" t="s">
        <v>1738</v>
      </c>
    </row>
    <row r="1260" spans="1:1" x14ac:dyDescent="0.4">
      <c r="A1260" s="12" t="s">
        <v>1738</v>
      </c>
    </row>
    <row r="1261" spans="1:1" x14ac:dyDescent="0.4">
      <c r="A1261" s="12" t="s">
        <v>1738</v>
      </c>
    </row>
    <row r="1262" spans="1:1" x14ac:dyDescent="0.4">
      <c r="A1262" s="12" t="s">
        <v>1738</v>
      </c>
    </row>
    <row r="1263" spans="1:1" x14ac:dyDescent="0.4">
      <c r="A1263" s="12" t="s">
        <v>1738</v>
      </c>
    </row>
    <row r="1264" spans="1:1" x14ac:dyDescent="0.4">
      <c r="A1264" s="12" t="s">
        <v>1738</v>
      </c>
    </row>
    <row r="1265" spans="1:18" x14ac:dyDescent="0.4">
      <c r="A1265" s="12" t="s">
        <v>1738</v>
      </c>
      <c r="R1265" t="s">
        <v>16</v>
      </c>
    </row>
    <row r="1266" spans="1:18" x14ac:dyDescent="0.4">
      <c r="A1266" s="12" t="s">
        <v>1738</v>
      </c>
    </row>
    <row r="1267" spans="1:18" x14ac:dyDescent="0.4">
      <c r="A1267" s="12" t="s">
        <v>1738</v>
      </c>
      <c r="R1267" t="s">
        <v>17</v>
      </c>
    </row>
    <row r="1268" spans="1:18" x14ac:dyDescent="0.4">
      <c r="A1268" s="12" t="s">
        <v>1738</v>
      </c>
    </row>
    <row r="1269" spans="1:18" x14ac:dyDescent="0.4">
      <c r="A1269" s="12" t="s">
        <v>1738</v>
      </c>
    </row>
    <row r="1270" spans="1:18" x14ac:dyDescent="0.4">
      <c r="A1270" s="12" t="s">
        <v>1738</v>
      </c>
    </row>
    <row r="1271" spans="1:18" x14ac:dyDescent="0.4">
      <c r="A1271" s="12" t="s">
        <v>1738</v>
      </c>
    </row>
    <row r="1272" spans="1:18" x14ac:dyDescent="0.4">
      <c r="A1272" s="12" t="s">
        <v>1738</v>
      </c>
    </row>
    <row r="1273" spans="1:18" x14ac:dyDescent="0.4">
      <c r="A1273" s="12" t="s">
        <v>1738</v>
      </c>
    </row>
    <row r="1274" spans="1:18" x14ac:dyDescent="0.4">
      <c r="A1274" s="12" t="s">
        <v>1738</v>
      </c>
    </row>
    <row r="1275" spans="1:18" x14ac:dyDescent="0.4">
      <c r="A1275" s="12" t="s">
        <v>1738</v>
      </c>
      <c r="R1275" t="s">
        <v>14</v>
      </c>
    </row>
    <row r="1276" spans="1:18" x14ac:dyDescent="0.4">
      <c r="A1276" s="12" t="s">
        <v>1738</v>
      </c>
    </row>
    <row r="1277" spans="1:18" x14ac:dyDescent="0.4">
      <c r="A1277" s="12" t="s">
        <v>1738</v>
      </c>
    </row>
    <row r="1278" spans="1:18" x14ac:dyDescent="0.4">
      <c r="A1278" s="12" t="s">
        <v>1738</v>
      </c>
    </row>
    <row r="1279" spans="1:18" x14ac:dyDescent="0.4">
      <c r="A1279" s="12" t="s">
        <v>1738</v>
      </c>
    </row>
    <row r="1280" spans="1:18" x14ac:dyDescent="0.4">
      <c r="A1280" s="12" t="s">
        <v>1738</v>
      </c>
    </row>
    <row r="1281" spans="1:18" x14ac:dyDescent="0.4">
      <c r="A1281" s="12" t="s">
        <v>1738</v>
      </c>
    </row>
    <row r="1282" spans="1:18" x14ac:dyDescent="0.4">
      <c r="A1282" s="12" t="s">
        <v>1738</v>
      </c>
    </row>
    <row r="1283" spans="1:18" x14ac:dyDescent="0.4">
      <c r="A1283" s="12" t="s">
        <v>1738</v>
      </c>
    </row>
    <row r="1284" spans="1:18" x14ac:dyDescent="0.4">
      <c r="A1284" s="12" t="s">
        <v>1738</v>
      </c>
    </row>
    <row r="1285" spans="1:18" x14ac:dyDescent="0.4">
      <c r="A1285" s="12" t="s">
        <v>1738</v>
      </c>
    </row>
    <row r="1286" spans="1:18" x14ac:dyDescent="0.4">
      <c r="A1286" s="12" t="s">
        <v>1738</v>
      </c>
    </row>
    <row r="1290" spans="1:18" x14ac:dyDescent="0.4">
      <c r="A1290" s="12" t="s">
        <v>1738</v>
      </c>
    </row>
    <row r="1291" spans="1:18" x14ac:dyDescent="0.4">
      <c r="A1291" s="12" t="s">
        <v>1738</v>
      </c>
      <c r="R1291" t="s">
        <v>11</v>
      </c>
    </row>
    <row r="1292" spans="1:18" x14ac:dyDescent="0.4">
      <c r="A1292" s="12" t="s">
        <v>1738</v>
      </c>
    </row>
    <row r="1293" spans="1:18" x14ac:dyDescent="0.4">
      <c r="A1293" s="12" t="s">
        <v>1738</v>
      </c>
    </row>
    <row r="1294" spans="1:18" x14ac:dyDescent="0.4">
      <c r="A1294" s="12" t="s">
        <v>1738</v>
      </c>
    </row>
    <row r="1295" spans="1:18" x14ac:dyDescent="0.4">
      <c r="A1295" s="12" t="s">
        <v>1738</v>
      </c>
    </row>
    <row r="1296" spans="1:18" x14ac:dyDescent="0.4">
      <c r="A1296" s="12" t="s">
        <v>1738</v>
      </c>
    </row>
    <row r="1297" spans="1:1" x14ac:dyDescent="0.4">
      <c r="A1297" s="12" t="s">
        <v>1738</v>
      </c>
    </row>
    <row r="1298" spans="1:1" x14ac:dyDescent="0.4">
      <c r="A1298" s="12" t="s">
        <v>1738</v>
      </c>
    </row>
    <row r="1299" spans="1:1" x14ac:dyDescent="0.4">
      <c r="A1299" s="12" t="s">
        <v>1738</v>
      </c>
    </row>
    <row r="1300" spans="1:1" x14ac:dyDescent="0.4">
      <c r="A1300" s="12" t="s">
        <v>1738</v>
      </c>
    </row>
    <row r="1301" spans="1:1" x14ac:dyDescent="0.4">
      <c r="A1301" s="12" t="s">
        <v>1738</v>
      </c>
    </row>
    <row r="1302" spans="1:1" x14ac:dyDescent="0.4">
      <c r="A1302" s="12" t="s">
        <v>1738</v>
      </c>
    </row>
    <row r="1303" spans="1:1" x14ac:dyDescent="0.4">
      <c r="A1303" s="12" t="s">
        <v>1738</v>
      </c>
    </row>
    <row r="1304" spans="1:1" x14ac:dyDescent="0.4">
      <c r="A1304" s="12" t="s">
        <v>1738</v>
      </c>
    </row>
    <row r="1305" spans="1:1" x14ac:dyDescent="0.4">
      <c r="A1305" s="12" t="s">
        <v>1738</v>
      </c>
    </row>
    <row r="1306" spans="1:1" x14ac:dyDescent="0.4">
      <c r="A1306" s="12" t="s">
        <v>1738</v>
      </c>
    </row>
    <row r="1307" spans="1:1" x14ac:dyDescent="0.4">
      <c r="A1307" s="12" t="s">
        <v>1738</v>
      </c>
    </row>
    <row r="1308" spans="1:1" x14ac:dyDescent="0.4">
      <c r="A1308" s="12" t="s">
        <v>1738</v>
      </c>
    </row>
    <row r="1309" spans="1:1" x14ac:dyDescent="0.4">
      <c r="A1309" s="12" t="s">
        <v>1738</v>
      </c>
    </row>
    <row r="1310" spans="1:1" x14ac:dyDescent="0.4">
      <c r="A1310" s="12" t="s">
        <v>1738</v>
      </c>
    </row>
    <row r="1311" spans="1:1" x14ac:dyDescent="0.4">
      <c r="A1311" s="12" t="s">
        <v>1738</v>
      </c>
    </row>
    <row r="1312" spans="1:1" x14ac:dyDescent="0.4">
      <c r="A1312" s="12" t="s">
        <v>1738</v>
      </c>
    </row>
    <row r="1313" spans="1:1" x14ac:dyDescent="0.4">
      <c r="A1313" s="12" t="s">
        <v>1738</v>
      </c>
    </row>
    <row r="1314" spans="1:1" x14ac:dyDescent="0.4">
      <c r="A1314" s="12" t="s">
        <v>1738</v>
      </c>
    </row>
    <row r="1315" spans="1:1" x14ac:dyDescent="0.4">
      <c r="A1315" s="12" t="s">
        <v>1738</v>
      </c>
    </row>
    <row r="1316" spans="1:1" x14ac:dyDescent="0.4">
      <c r="A1316" s="12" t="s">
        <v>1738</v>
      </c>
    </row>
    <row r="1317" spans="1:1" x14ac:dyDescent="0.4">
      <c r="A1317" s="12" t="s">
        <v>1738</v>
      </c>
    </row>
    <row r="1318" spans="1:1" x14ac:dyDescent="0.4">
      <c r="A1318" s="12" t="s">
        <v>1738</v>
      </c>
    </row>
    <row r="1319" spans="1:1" x14ac:dyDescent="0.4">
      <c r="A1319" s="12" t="s">
        <v>1738</v>
      </c>
    </row>
    <row r="1320" spans="1:1" x14ac:dyDescent="0.4">
      <c r="A1320" s="12" t="s">
        <v>1738</v>
      </c>
    </row>
    <row r="1324" spans="1:1" x14ac:dyDescent="0.4">
      <c r="A1324" s="12" t="s">
        <v>1738</v>
      </c>
    </row>
    <row r="1325" spans="1:1" x14ac:dyDescent="0.4">
      <c r="A1325" s="12" t="s">
        <v>1738</v>
      </c>
    </row>
    <row r="1326" spans="1:1" x14ac:dyDescent="0.4">
      <c r="A1326" s="12" t="s">
        <v>1738</v>
      </c>
    </row>
    <row r="1327" spans="1:1" x14ac:dyDescent="0.4">
      <c r="A1327" s="12" t="s">
        <v>1738</v>
      </c>
    </row>
    <row r="1328" spans="1:1" x14ac:dyDescent="0.4">
      <c r="A1328" s="12" t="s">
        <v>1738</v>
      </c>
    </row>
    <row r="1329" spans="1:1" x14ac:dyDescent="0.4">
      <c r="A1329" s="12" t="s">
        <v>1738</v>
      </c>
    </row>
    <row r="1330" spans="1:1" x14ac:dyDescent="0.4">
      <c r="A1330" s="12" t="s">
        <v>1738</v>
      </c>
    </row>
    <row r="1331" spans="1:1" x14ac:dyDescent="0.4">
      <c r="A1331" s="12" t="s">
        <v>1738</v>
      </c>
    </row>
    <row r="1332" spans="1:1" x14ac:dyDescent="0.4">
      <c r="A1332" s="12" t="s">
        <v>1738</v>
      </c>
    </row>
    <row r="1333" spans="1:1" x14ac:dyDescent="0.4">
      <c r="A1333" s="12" t="s">
        <v>1738</v>
      </c>
    </row>
    <row r="1334" spans="1:1" x14ac:dyDescent="0.4">
      <c r="A1334" s="12" t="s">
        <v>1738</v>
      </c>
    </row>
    <row r="1335" spans="1:1" x14ac:dyDescent="0.4">
      <c r="A1335" s="12" t="s">
        <v>1738</v>
      </c>
    </row>
    <row r="1336" spans="1:1" x14ac:dyDescent="0.4">
      <c r="A1336" s="12" t="s">
        <v>1738</v>
      </c>
    </row>
    <row r="1337" spans="1:1" x14ac:dyDescent="0.4">
      <c r="A1337" s="12" t="s">
        <v>1738</v>
      </c>
    </row>
    <row r="1338" spans="1:1" x14ac:dyDescent="0.4">
      <c r="A1338" s="12" t="s">
        <v>1738</v>
      </c>
    </row>
    <row r="1339" spans="1:1" x14ac:dyDescent="0.4">
      <c r="A1339" s="12" t="s">
        <v>1738</v>
      </c>
    </row>
    <row r="1340" spans="1:1" x14ac:dyDescent="0.4">
      <c r="A1340" s="12" t="s">
        <v>1738</v>
      </c>
    </row>
    <row r="1341" spans="1:1" x14ac:dyDescent="0.4">
      <c r="A1341" s="12" t="s">
        <v>1738</v>
      </c>
    </row>
    <row r="1342" spans="1:1" x14ac:dyDescent="0.4">
      <c r="A1342" s="12" t="s">
        <v>1738</v>
      </c>
    </row>
    <row r="1343" spans="1:1" x14ac:dyDescent="0.4">
      <c r="A1343" s="12" t="s">
        <v>1738</v>
      </c>
    </row>
    <row r="1344" spans="1:1" x14ac:dyDescent="0.4">
      <c r="A1344" s="12" t="s">
        <v>1738</v>
      </c>
    </row>
    <row r="1345" spans="1:18" x14ac:dyDescent="0.4">
      <c r="A1345" s="12" t="s">
        <v>1738</v>
      </c>
    </row>
    <row r="1346" spans="1:18" x14ac:dyDescent="0.4">
      <c r="A1346" s="12" t="s">
        <v>1738</v>
      </c>
    </row>
    <row r="1347" spans="1:18" x14ac:dyDescent="0.4">
      <c r="A1347" s="12" t="s">
        <v>1738</v>
      </c>
    </row>
    <row r="1348" spans="1:18" x14ac:dyDescent="0.4">
      <c r="A1348" s="12" t="s">
        <v>1738</v>
      </c>
    </row>
    <row r="1349" spans="1:18" ht="87.75" x14ac:dyDescent="0.4">
      <c r="A1349" s="12" t="s">
        <v>1738</v>
      </c>
      <c r="R1349" s="5" t="s">
        <v>55</v>
      </c>
    </row>
    <row r="1350" spans="1:18" x14ac:dyDescent="0.4">
      <c r="A1350" s="12" t="s">
        <v>1738</v>
      </c>
    </row>
    <row r="1351" spans="1:18" x14ac:dyDescent="0.4">
      <c r="A1351" s="12" t="s">
        <v>1738</v>
      </c>
    </row>
    <row r="1354" spans="1:18" x14ac:dyDescent="0.4">
      <c r="A1354" s="12" t="s">
        <v>1738</v>
      </c>
    </row>
    <row r="1355" spans="1:18" x14ac:dyDescent="0.4">
      <c r="A1355" s="12" t="s">
        <v>1738</v>
      </c>
    </row>
    <row r="1356" spans="1:18" x14ac:dyDescent="0.4">
      <c r="A1356" s="12" t="s">
        <v>1738</v>
      </c>
    </row>
    <row r="1357" spans="1:18" x14ac:dyDescent="0.4">
      <c r="A1357" s="12" t="s">
        <v>1738</v>
      </c>
    </row>
    <row r="1358" spans="1:18" x14ac:dyDescent="0.4">
      <c r="A1358" s="12" t="s">
        <v>1738</v>
      </c>
    </row>
    <row r="1359" spans="1:18" x14ac:dyDescent="0.4">
      <c r="A1359" s="12" t="s">
        <v>1738</v>
      </c>
    </row>
    <row r="1360" spans="1:18" x14ac:dyDescent="0.4">
      <c r="A1360" s="12" t="s">
        <v>1738</v>
      </c>
    </row>
    <row r="1361" spans="1:18" x14ac:dyDescent="0.4">
      <c r="A1361" s="12" t="s">
        <v>1738</v>
      </c>
    </row>
    <row r="1362" spans="1:18" x14ac:dyDescent="0.4">
      <c r="A1362" s="12" t="s">
        <v>1738</v>
      </c>
    </row>
    <row r="1363" spans="1:18" x14ac:dyDescent="0.4">
      <c r="A1363" s="12" t="s">
        <v>1738</v>
      </c>
    </row>
    <row r="1364" spans="1:18" x14ac:dyDescent="0.4">
      <c r="A1364" s="12" t="s">
        <v>1738</v>
      </c>
    </row>
    <row r="1365" spans="1:18" x14ac:dyDescent="0.4">
      <c r="A1365" s="12" t="s">
        <v>1738</v>
      </c>
    </row>
    <row r="1366" spans="1:18" x14ac:dyDescent="0.4">
      <c r="A1366" s="12" t="s">
        <v>1738</v>
      </c>
    </row>
    <row r="1367" spans="1:18" x14ac:dyDescent="0.4">
      <c r="A1367" s="12" t="s">
        <v>1738</v>
      </c>
    </row>
    <row r="1368" spans="1:18" x14ac:dyDescent="0.4">
      <c r="A1368" s="12" t="s">
        <v>1738</v>
      </c>
    </row>
    <row r="1369" spans="1:18" x14ac:dyDescent="0.4">
      <c r="A1369" s="12" t="s">
        <v>1738</v>
      </c>
    </row>
    <row r="1370" spans="1:18" x14ac:dyDescent="0.4">
      <c r="A1370" s="12" t="s">
        <v>1738</v>
      </c>
      <c r="R1370" t="s">
        <v>56</v>
      </c>
    </row>
    <row r="1371" spans="1:18" x14ac:dyDescent="0.4">
      <c r="A1371" s="12" t="s">
        <v>1738</v>
      </c>
    </row>
    <row r="1372" spans="1:18" x14ac:dyDescent="0.4">
      <c r="A1372" s="12" t="s">
        <v>1738</v>
      </c>
    </row>
    <row r="1373" spans="1:18" x14ac:dyDescent="0.4">
      <c r="A1373" s="12" t="s">
        <v>1738</v>
      </c>
    </row>
    <row r="1374" spans="1:18" x14ac:dyDescent="0.4">
      <c r="A1374" s="12" t="s">
        <v>1738</v>
      </c>
    </row>
    <row r="1375" spans="1:18" x14ac:dyDescent="0.4">
      <c r="A1375" s="12" t="s">
        <v>1738</v>
      </c>
    </row>
    <row r="1376" spans="1:18" x14ac:dyDescent="0.4">
      <c r="A1376" s="12" t="s">
        <v>1738</v>
      </c>
    </row>
    <row r="1377" spans="1:1" x14ac:dyDescent="0.4">
      <c r="A1377" s="12" t="s">
        <v>1738</v>
      </c>
    </row>
    <row r="1378" spans="1:1" x14ac:dyDescent="0.4">
      <c r="A1378" s="12" t="s">
        <v>1738</v>
      </c>
    </row>
    <row r="1379" spans="1:1" x14ac:dyDescent="0.4">
      <c r="A1379" s="12" t="s">
        <v>1738</v>
      </c>
    </row>
    <row r="1380" spans="1:1" x14ac:dyDescent="0.4">
      <c r="A1380" s="12" t="s">
        <v>1738</v>
      </c>
    </row>
    <row r="1381" spans="1:1" x14ac:dyDescent="0.4">
      <c r="A1381" s="12" t="s">
        <v>1738</v>
      </c>
    </row>
    <row r="1382" spans="1:1" x14ac:dyDescent="0.4">
      <c r="A1382" s="12" t="s">
        <v>1738</v>
      </c>
    </row>
    <row r="1383" spans="1:1" x14ac:dyDescent="0.4">
      <c r="A1383" s="12" t="s">
        <v>1738</v>
      </c>
    </row>
    <row r="1384" spans="1:1" x14ac:dyDescent="0.4">
      <c r="A1384" s="12" t="s">
        <v>1738</v>
      </c>
    </row>
    <row r="1388" spans="1:1" x14ac:dyDescent="0.4">
      <c r="A1388" s="12" t="s">
        <v>1738</v>
      </c>
    </row>
    <row r="1389" spans="1:1" x14ac:dyDescent="0.4">
      <c r="A1389" s="12" t="s">
        <v>1738</v>
      </c>
    </row>
    <row r="1390" spans="1:1" x14ac:dyDescent="0.4">
      <c r="A1390" s="12" t="s">
        <v>1738</v>
      </c>
    </row>
    <row r="1391" spans="1:1" x14ac:dyDescent="0.4">
      <c r="A1391" s="12" t="s">
        <v>1738</v>
      </c>
    </row>
    <row r="1392" spans="1:1" x14ac:dyDescent="0.4">
      <c r="A1392" s="12" t="s">
        <v>1738</v>
      </c>
    </row>
    <row r="1393" spans="1:18" x14ac:dyDescent="0.4">
      <c r="A1393" s="12" t="s">
        <v>1738</v>
      </c>
    </row>
    <row r="1394" spans="1:18" x14ac:dyDescent="0.4">
      <c r="A1394" s="12" t="s">
        <v>1738</v>
      </c>
    </row>
    <row r="1395" spans="1:18" x14ac:dyDescent="0.4">
      <c r="A1395" s="12" t="s">
        <v>1738</v>
      </c>
    </row>
    <row r="1396" spans="1:18" x14ac:dyDescent="0.4">
      <c r="A1396" s="12" t="s">
        <v>1738</v>
      </c>
    </row>
    <row r="1397" spans="1:18" x14ac:dyDescent="0.4">
      <c r="A1397" s="12" t="s">
        <v>1738</v>
      </c>
    </row>
    <row r="1398" spans="1:18" x14ac:dyDescent="0.4">
      <c r="A1398" s="12" t="s">
        <v>1738</v>
      </c>
    </row>
    <row r="1399" spans="1:18" x14ac:dyDescent="0.4">
      <c r="A1399" s="12" t="s">
        <v>1738</v>
      </c>
    </row>
    <row r="1400" spans="1:18" x14ac:dyDescent="0.4">
      <c r="A1400" s="12" t="s">
        <v>1738</v>
      </c>
    </row>
    <row r="1401" spans="1:18" x14ac:dyDescent="0.4">
      <c r="A1401" s="12" t="s">
        <v>1738</v>
      </c>
    </row>
    <row r="1402" spans="1:18" x14ac:dyDescent="0.4">
      <c r="A1402" s="12" t="s">
        <v>1738</v>
      </c>
    </row>
    <row r="1403" spans="1:18" x14ac:dyDescent="0.4">
      <c r="A1403" s="12" t="s">
        <v>1738</v>
      </c>
    </row>
    <row r="1404" spans="1:18" x14ac:dyDescent="0.4">
      <c r="A1404" s="12" t="s">
        <v>1738</v>
      </c>
    </row>
    <row r="1405" spans="1:18" x14ac:dyDescent="0.4">
      <c r="A1405" s="12" t="s">
        <v>1738</v>
      </c>
    </row>
    <row r="1406" spans="1:18" x14ac:dyDescent="0.4">
      <c r="A1406" s="12" t="s">
        <v>1738</v>
      </c>
    </row>
    <row r="1407" spans="1:18" x14ac:dyDescent="0.4">
      <c r="A1407" s="12" t="s">
        <v>1738</v>
      </c>
    </row>
    <row r="1408" spans="1:18" x14ac:dyDescent="0.4">
      <c r="A1408" s="12" t="s">
        <v>1738</v>
      </c>
      <c r="R1408" t="s">
        <v>57</v>
      </c>
    </row>
    <row r="1409" spans="1:18" x14ac:dyDescent="0.4">
      <c r="A1409" s="12" t="s">
        <v>1738</v>
      </c>
    </row>
    <row r="1410" spans="1:18" x14ac:dyDescent="0.4">
      <c r="A1410" s="12" t="s">
        <v>1738</v>
      </c>
    </row>
    <row r="1411" spans="1:18" x14ac:dyDescent="0.4">
      <c r="A1411" s="12" t="s">
        <v>1738</v>
      </c>
    </row>
    <row r="1412" spans="1:18" x14ac:dyDescent="0.4">
      <c r="A1412" s="12" t="s">
        <v>1738</v>
      </c>
    </row>
    <row r="1413" spans="1:18" x14ac:dyDescent="0.4">
      <c r="A1413" s="12" t="s">
        <v>1738</v>
      </c>
    </row>
    <row r="1414" spans="1:18" x14ac:dyDescent="0.4">
      <c r="A1414" s="12" t="s">
        <v>1738</v>
      </c>
    </row>
    <row r="1415" spans="1:18" x14ac:dyDescent="0.4">
      <c r="A1415" s="12" t="s">
        <v>1738</v>
      </c>
    </row>
    <row r="1416" spans="1:18" x14ac:dyDescent="0.4">
      <c r="A1416" s="12" t="s">
        <v>1738</v>
      </c>
    </row>
    <row r="1417" spans="1:18" x14ac:dyDescent="0.4">
      <c r="A1417" s="12" t="s">
        <v>1738</v>
      </c>
    </row>
    <row r="1418" spans="1:18" x14ac:dyDescent="0.4">
      <c r="A1418" s="12" t="s">
        <v>1738</v>
      </c>
    </row>
    <row r="1422" spans="1:18" x14ac:dyDescent="0.4">
      <c r="A1422" s="12" t="s">
        <v>1738</v>
      </c>
    </row>
    <row r="1423" spans="1:18" x14ac:dyDescent="0.4">
      <c r="A1423" s="12" t="s">
        <v>1738</v>
      </c>
      <c r="R1423" t="s">
        <v>58</v>
      </c>
    </row>
    <row r="1424" spans="1:18" x14ac:dyDescent="0.4">
      <c r="A1424" s="12" t="s">
        <v>1738</v>
      </c>
    </row>
    <row r="1425" spans="1:1" x14ac:dyDescent="0.4">
      <c r="A1425" s="12" t="s">
        <v>1738</v>
      </c>
    </row>
    <row r="1426" spans="1:1" x14ac:dyDescent="0.4">
      <c r="A1426" s="12" t="s">
        <v>1738</v>
      </c>
    </row>
    <row r="1427" spans="1:1" x14ac:dyDescent="0.4">
      <c r="A1427" s="12" t="s">
        <v>1738</v>
      </c>
    </row>
    <row r="1428" spans="1:1" x14ac:dyDescent="0.4">
      <c r="A1428" s="12" t="s">
        <v>1738</v>
      </c>
    </row>
    <row r="1429" spans="1:1" x14ac:dyDescent="0.4">
      <c r="A1429" s="12" t="s">
        <v>1738</v>
      </c>
    </row>
    <row r="1430" spans="1:1" x14ac:dyDescent="0.4">
      <c r="A1430" s="12" t="s">
        <v>1738</v>
      </c>
    </row>
    <row r="1431" spans="1:1" x14ac:dyDescent="0.4">
      <c r="A1431" s="12" t="s">
        <v>1738</v>
      </c>
    </row>
    <row r="1432" spans="1:1" x14ac:dyDescent="0.4">
      <c r="A1432" s="12" t="s">
        <v>1738</v>
      </c>
    </row>
    <row r="1433" spans="1:1" x14ac:dyDescent="0.4">
      <c r="A1433" s="12" t="s">
        <v>1738</v>
      </c>
    </row>
    <row r="1434" spans="1:1" x14ac:dyDescent="0.4">
      <c r="A1434" s="12" t="s">
        <v>1738</v>
      </c>
    </row>
    <row r="1435" spans="1:1" x14ac:dyDescent="0.4">
      <c r="A1435" s="12" t="s">
        <v>1738</v>
      </c>
    </row>
    <row r="1436" spans="1:1" x14ac:dyDescent="0.4">
      <c r="A1436" s="12" t="s">
        <v>1738</v>
      </c>
    </row>
    <row r="1437" spans="1:1" x14ac:dyDescent="0.4">
      <c r="A1437" s="12" t="s">
        <v>1738</v>
      </c>
    </row>
    <row r="1438" spans="1:1" x14ac:dyDescent="0.4">
      <c r="A1438" s="12" t="s">
        <v>1738</v>
      </c>
    </row>
    <row r="1439" spans="1:1" x14ac:dyDescent="0.4">
      <c r="A1439" s="12" t="s">
        <v>1738</v>
      </c>
    </row>
    <row r="1440" spans="1:1" x14ac:dyDescent="0.4">
      <c r="A1440" s="12" t="s">
        <v>1738</v>
      </c>
    </row>
    <row r="1441" spans="1:1" x14ac:dyDescent="0.4">
      <c r="A1441" s="12" t="s">
        <v>1738</v>
      </c>
    </row>
    <row r="1442" spans="1:1" x14ac:dyDescent="0.4">
      <c r="A1442" s="12" t="s">
        <v>1738</v>
      </c>
    </row>
    <row r="1443" spans="1:1" x14ac:dyDescent="0.4">
      <c r="A1443" s="12" t="s">
        <v>1738</v>
      </c>
    </row>
    <row r="1444" spans="1:1" x14ac:dyDescent="0.4">
      <c r="A1444" s="12" t="s">
        <v>1738</v>
      </c>
    </row>
    <row r="1445" spans="1:1" x14ac:dyDescent="0.4">
      <c r="A1445" s="12" t="s">
        <v>1738</v>
      </c>
    </row>
    <row r="1446" spans="1:1" x14ac:dyDescent="0.4">
      <c r="A1446" s="12" t="s">
        <v>1738</v>
      </c>
    </row>
    <row r="1447" spans="1:1" x14ac:dyDescent="0.4">
      <c r="A1447" s="12" t="s">
        <v>1738</v>
      </c>
    </row>
    <row r="1448" spans="1:1" x14ac:dyDescent="0.4">
      <c r="A1448" s="12" t="s">
        <v>1738</v>
      </c>
    </row>
    <row r="1449" spans="1:1" x14ac:dyDescent="0.4">
      <c r="A1449" s="12" t="s">
        <v>1738</v>
      </c>
    </row>
    <row r="1450" spans="1:1" x14ac:dyDescent="0.4">
      <c r="A1450" s="12" t="s">
        <v>1738</v>
      </c>
    </row>
    <row r="1451" spans="1:1" x14ac:dyDescent="0.4">
      <c r="A1451" s="12" t="s">
        <v>1738</v>
      </c>
    </row>
    <row r="1452" spans="1:1" x14ac:dyDescent="0.4">
      <c r="A1452" s="12" t="s">
        <v>1738</v>
      </c>
    </row>
    <row r="1456" spans="1:1" x14ac:dyDescent="0.4">
      <c r="A1456" s="12" t="s">
        <v>1738</v>
      </c>
    </row>
    <row r="1457" spans="1:18" x14ac:dyDescent="0.4">
      <c r="A1457" s="12" t="s">
        <v>1738</v>
      </c>
    </row>
    <row r="1458" spans="1:18" x14ac:dyDescent="0.4">
      <c r="A1458" s="12" t="s">
        <v>1738</v>
      </c>
    </row>
    <row r="1459" spans="1:18" x14ac:dyDescent="0.4">
      <c r="A1459" s="12" t="s">
        <v>1738</v>
      </c>
    </row>
    <row r="1460" spans="1:18" x14ac:dyDescent="0.4">
      <c r="A1460" s="12" t="s">
        <v>1738</v>
      </c>
    </row>
    <row r="1461" spans="1:18" x14ac:dyDescent="0.4">
      <c r="A1461" s="12" t="s">
        <v>1738</v>
      </c>
    </row>
    <row r="1462" spans="1:18" x14ac:dyDescent="0.4">
      <c r="A1462" s="12" t="s">
        <v>1738</v>
      </c>
    </row>
    <row r="1463" spans="1:18" x14ac:dyDescent="0.4">
      <c r="A1463" s="12" t="s">
        <v>1738</v>
      </c>
    </row>
    <row r="1464" spans="1:18" x14ac:dyDescent="0.4">
      <c r="A1464" s="12" t="s">
        <v>1738</v>
      </c>
    </row>
    <row r="1465" spans="1:18" x14ac:dyDescent="0.4">
      <c r="A1465" s="12" t="s">
        <v>1738</v>
      </c>
    </row>
    <row r="1466" spans="1:18" x14ac:dyDescent="0.4">
      <c r="A1466" s="12" t="s">
        <v>1738</v>
      </c>
    </row>
    <row r="1467" spans="1:18" x14ac:dyDescent="0.4">
      <c r="A1467" s="12" t="s">
        <v>1738</v>
      </c>
    </row>
    <row r="1468" spans="1:18" x14ac:dyDescent="0.4">
      <c r="A1468" s="12" t="s">
        <v>1738</v>
      </c>
    </row>
    <row r="1469" spans="1:18" x14ac:dyDescent="0.4">
      <c r="A1469" s="12" t="s">
        <v>1738</v>
      </c>
      <c r="R1469" t="s">
        <v>59</v>
      </c>
    </row>
    <row r="1470" spans="1:18" x14ac:dyDescent="0.4">
      <c r="A1470" s="12" t="s">
        <v>1738</v>
      </c>
    </row>
    <row r="1471" spans="1:18" x14ac:dyDescent="0.4">
      <c r="A1471" s="12" t="s">
        <v>1738</v>
      </c>
    </row>
    <row r="1472" spans="1:18" x14ac:dyDescent="0.4">
      <c r="A1472" s="12" t="s">
        <v>1738</v>
      </c>
    </row>
    <row r="1473" spans="1:1" x14ac:dyDescent="0.4">
      <c r="A1473" s="12" t="s">
        <v>1738</v>
      </c>
    </row>
    <row r="1474" spans="1:1" x14ac:dyDescent="0.4">
      <c r="A1474" s="12" t="s">
        <v>1738</v>
      </c>
    </row>
    <row r="1475" spans="1:1" x14ac:dyDescent="0.4">
      <c r="A1475" s="12" t="s">
        <v>1738</v>
      </c>
    </row>
    <row r="1476" spans="1:1" x14ac:dyDescent="0.4">
      <c r="A1476" s="12" t="s">
        <v>1738</v>
      </c>
    </row>
    <row r="1477" spans="1:1" x14ac:dyDescent="0.4">
      <c r="A1477" s="12" t="s">
        <v>1738</v>
      </c>
    </row>
    <row r="1478" spans="1:1" x14ac:dyDescent="0.4">
      <c r="A1478" s="12" t="s">
        <v>1738</v>
      </c>
    </row>
    <row r="1479" spans="1:1" x14ac:dyDescent="0.4">
      <c r="A1479" s="12" t="s">
        <v>1738</v>
      </c>
    </row>
    <row r="1480" spans="1:1" x14ac:dyDescent="0.4">
      <c r="A1480" s="12" t="s">
        <v>1738</v>
      </c>
    </row>
    <row r="1481" spans="1:1" x14ac:dyDescent="0.4">
      <c r="A1481" s="12" t="s">
        <v>1738</v>
      </c>
    </row>
    <row r="1482" spans="1:1" x14ac:dyDescent="0.4">
      <c r="A1482" s="12" t="s">
        <v>1738</v>
      </c>
    </row>
    <row r="1483" spans="1:1" x14ac:dyDescent="0.4">
      <c r="A1483" s="12" t="s">
        <v>1738</v>
      </c>
    </row>
    <row r="1484" spans="1:1" x14ac:dyDescent="0.4">
      <c r="A1484" s="12" t="s">
        <v>1738</v>
      </c>
    </row>
    <row r="1485" spans="1:1" x14ac:dyDescent="0.4">
      <c r="A1485" s="12" t="s">
        <v>1738</v>
      </c>
    </row>
    <row r="1486" spans="1:1" x14ac:dyDescent="0.4">
      <c r="A1486" s="12" t="s">
        <v>1738</v>
      </c>
    </row>
    <row r="1490" spans="1:20" x14ac:dyDescent="0.4">
      <c r="A1490" s="12" t="s">
        <v>1738</v>
      </c>
    </row>
    <row r="1491" spans="1:20" x14ac:dyDescent="0.4">
      <c r="A1491" s="12" t="s">
        <v>1738</v>
      </c>
    </row>
    <row r="1492" spans="1:20" x14ac:dyDescent="0.4">
      <c r="A1492" s="12" t="s">
        <v>1738</v>
      </c>
    </row>
    <row r="1493" spans="1:20" x14ac:dyDescent="0.4">
      <c r="A1493" s="12" t="s">
        <v>1738</v>
      </c>
    </row>
    <row r="1494" spans="1:20" x14ac:dyDescent="0.4">
      <c r="A1494" s="12" t="s">
        <v>1738</v>
      </c>
    </row>
    <row r="1495" spans="1:20" x14ac:dyDescent="0.4">
      <c r="A1495" s="12" t="s">
        <v>1738</v>
      </c>
    </row>
    <row r="1496" spans="1:20" x14ac:dyDescent="0.4">
      <c r="A1496" s="12" t="s">
        <v>1738</v>
      </c>
      <c r="R1496" t="s">
        <v>60</v>
      </c>
    </row>
    <row r="1497" spans="1:20" x14ac:dyDescent="0.4">
      <c r="A1497" s="12" t="s">
        <v>1738</v>
      </c>
    </row>
    <row r="1498" spans="1:20" x14ac:dyDescent="0.4">
      <c r="A1498" s="12" t="s">
        <v>1738</v>
      </c>
    </row>
    <row r="1499" spans="1:20" x14ac:dyDescent="0.4">
      <c r="A1499" s="12" t="s">
        <v>1738</v>
      </c>
    </row>
    <row r="1500" spans="1:20" x14ac:dyDescent="0.4">
      <c r="A1500" s="12" t="s">
        <v>1738</v>
      </c>
    </row>
    <row r="1501" spans="1:20" x14ac:dyDescent="0.4">
      <c r="A1501" s="12" t="s">
        <v>1738</v>
      </c>
    </row>
    <row r="1502" spans="1:20" x14ac:dyDescent="0.4">
      <c r="A1502" s="12" t="s">
        <v>1738</v>
      </c>
    </row>
    <row r="1503" spans="1:20" x14ac:dyDescent="0.4">
      <c r="A1503" s="12" t="s">
        <v>1738</v>
      </c>
    </row>
    <row r="1504" spans="1:20" x14ac:dyDescent="0.4">
      <c r="A1504" s="12" t="s">
        <v>1738</v>
      </c>
      <c r="T1504" s="6" t="s">
        <v>1165</v>
      </c>
    </row>
    <row r="1505" spans="1:1" x14ac:dyDescent="0.4">
      <c r="A1505" s="12" t="s">
        <v>1738</v>
      </c>
    </row>
    <row r="1506" spans="1:1" x14ac:dyDescent="0.4">
      <c r="A1506" s="12" t="s">
        <v>1738</v>
      </c>
    </row>
    <row r="1507" spans="1:1" x14ac:dyDescent="0.4">
      <c r="A1507" s="12" t="s">
        <v>1738</v>
      </c>
    </row>
    <row r="1508" spans="1:1" x14ac:dyDescent="0.4">
      <c r="A1508" s="12" t="s">
        <v>1738</v>
      </c>
    </row>
    <row r="1509" spans="1:1" x14ac:dyDescent="0.4">
      <c r="A1509" s="12" t="s">
        <v>1738</v>
      </c>
    </row>
    <row r="1510" spans="1:1" x14ac:dyDescent="0.4">
      <c r="A1510" s="12" t="s">
        <v>1738</v>
      </c>
    </row>
    <row r="1511" spans="1:1" x14ac:dyDescent="0.4">
      <c r="A1511" s="12" t="s">
        <v>1738</v>
      </c>
    </row>
    <row r="1512" spans="1:1" x14ac:dyDescent="0.4">
      <c r="A1512" s="12" t="s">
        <v>1738</v>
      </c>
    </row>
    <row r="1513" spans="1:1" x14ac:dyDescent="0.4">
      <c r="A1513" s="12" t="s">
        <v>1738</v>
      </c>
    </row>
    <row r="1514" spans="1:1" x14ac:dyDescent="0.4">
      <c r="A1514" s="12" t="s">
        <v>1738</v>
      </c>
    </row>
    <row r="1515" spans="1:1" x14ac:dyDescent="0.4">
      <c r="A1515" s="12" t="s">
        <v>1738</v>
      </c>
    </row>
    <row r="1516" spans="1:1" x14ac:dyDescent="0.4">
      <c r="A1516" s="12" t="s">
        <v>1738</v>
      </c>
    </row>
    <row r="1517" spans="1:1" x14ac:dyDescent="0.4">
      <c r="A1517" s="12" t="s">
        <v>1738</v>
      </c>
    </row>
    <row r="1518" spans="1:1" x14ac:dyDescent="0.4">
      <c r="A1518" s="12" t="s">
        <v>1738</v>
      </c>
    </row>
    <row r="1519" spans="1:1" x14ac:dyDescent="0.4">
      <c r="A1519" s="12" t="s">
        <v>1738</v>
      </c>
    </row>
    <row r="1520" spans="1:1" x14ac:dyDescent="0.4">
      <c r="A1520" s="12" t="s">
        <v>1738</v>
      </c>
    </row>
    <row r="1524" spans="1:1" x14ac:dyDescent="0.4">
      <c r="A1524" s="12" t="s">
        <v>1738</v>
      </c>
    </row>
    <row r="1525" spans="1:1" x14ac:dyDescent="0.4">
      <c r="A1525" s="12" t="s">
        <v>1738</v>
      </c>
    </row>
    <row r="1526" spans="1:1" x14ac:dyDescent="0.4">
      <c r="A1526" s="12" t="s">
        <v>1738</v>
      </c>
    </row>
    <row r="1527" spans="1:1" x14ac:dyDescent="0.4">
      <c r="A1527" s="12" t="s">
        <v>1738</v>
      </c>
    </row>
    <row r="1528" spans="1:1" x14ac:dyDescent="0.4">
      <c r="A1528" s="12" t="s">
        <v>1738</v>
      </c>
    </row>
    <row r="1529" spans="1:1" x14ac:dyDescent="0.4">
      <c r="A1529" s="12" t="s">
        <v>1738</v>
      </c>
    </row>
    <row r="1530" spans="1:1" x14ac:dyDescent="0.4">
      <c r="A1530" s="12" t="s">
        <v>1738</v>
      </c>
    </row>
    <row r="1531" spans="1:1" x14ac:dyDescent="0.4">
      <c r="A1531" s="12" t="s">
        <v>1738</v>
      </c>
    </row>
    <row r="1532" spans="1:1" x14ac:dyDescent="0.4">
      <c r="A1532" s="12" t="s">
        <v>1738</v>
      </c>
    </row>
    <row r="1533" spans="1:1" x14ac:dyDescent="0.4">
      <c r="A1533" s="12" t="s">
        <v>1738</v>
      </c>
    </row>
    <row r="1534" spans="1:1" x14ac:dyDescent="0.4">
      <c r="A1534" s="12" t="s">
        <v>1738</v>
      </c>
    </row>
    <row r="1535" spans="1:1" x14ac:dyDescent="0.4">
      <c r="A1535" s="12" t="s">
        <v>1738</v>
      </c>
    </row>
    <row r="1536" spans="1:1" x14ac:dyDescent="0.4">
      <c r="A1536" s="12" t="s">
        <v>1738</v>
      </c>
    </row>
    <row r="1537" spans="1:18" x14ac:dyDescent="0.4">
      <c r="A1537" s="12" t="s">
        <v>1738</v>
      </c>
    </row>
    <row r="1538" spans="1:18" x14ac:dyDescent="0.4">
      <c r="A1538" s="12" t="s">
        <v>1738</v>
      </c>
    </row>
    <row r="1539" spans="1:18" x14ac:dyDescent="0.4">
      <c r="A1539" s="12" t="s">
        <v>1738</v>
      </c>
    </row>
    <row r="1540" spans="1:18" x14ac:dyDescent="0.4">
      <c r="A1540" s="12" t="s">
        <v>1738</v>
      </c>
    </row>
    <row r="1541" spans="1:18" x14ac:dyDescent="0.4">
      <c r="A1541" s="12" t="s">
        <v>1738</v>
      </c>
    </row>
    <row r="1542" spans="1:18" x14ac:dyDescent="0.4">
      <c r="A1542" s="12" t="s">
        <v>1738</v>
      </c>
    </row>
    <row r="1543" spans="1:18" x14ac:dyDescent="0.4">
      <c r="A1543" s="12" t="s">
        <v>1738</v>
      </c>
    </row>
    <row r="1544" spans="1:18" x14ac:dyDescent="0.4">
      <c r="A1544" s="12" t="s">
        <v>1738</v>
      </c>
    </row>
    <row r="1545" spans="1:18" x14ac:dyDescent="0.4">
      <c r="A1545" s="12" t="s">
        <v>1738</v>
      </c>
    </row>
    <row r="1546" spans="1:18" x14ac:dyDescent="0.4">
      <c r="A1546" s="12" t="s">
        <v>1738</v>
      </c>
    </row>
    <row r="1547" spans="1:18" x14ac:dyDescent="0.4">
      <c r="A1547" s="12" t="s">
        <v>1738</v>
      </c>
      <c r="R1547" t="s">
        <v>61</v>
      </c>
    </row>
    <row r="1548" spans="1:18" x14ac:dyDescent="0.4">
      <c r="A1548" s="12" t="s">
        <v>1738</v>
      </c>
    </row>
    <row r="1549" spans="1:18" x14ac:dyDescent="0.4">
      <c r="A1549" s="12" t="s">
        <v>1738</v>
      </c>
    </row>
    <row r="1550" spans="1:18" x14ac:dyDescent="0.4">
      <c r="A1550" s="12" t="s">
        <v>1738</v>
      </c>
    </row>
    <row r="1551" spans="1:18" x14ac:dyDescent="0.4">
      <c r="A1551" s="12" t="s">
        <v>1738</v>
      </c>
    </row>
    <row r="1552" spans="1:18" x14ac:dyDescent="0.4">
      <c r="A1552" s="12" t="s">
        <v>1738</v>
      </c>
    </row>
    <row r="1553" spans="1:18" x14ac:dyDescent="0.4">
      <c r="A1553" s="12" t="s">
        <v>1738</v>
      </c>
    </row>
    <row r="1554" spans="1:18" x14ac:dyDescent="0.4">
      <c r="A1554" s="12" t="s">
        <v>1738</v>
      </c>
    </row>
    <row r="1558" spans="1:18" x14ac:dyDescent="0.4">
      <c r="A1558" s="12" t="s">
        <v>1738</v>
      </c>
    </row>
    <row r="1559" spans="1:18" x14ac:dyDescent="0.4">
      <c r="A1559" s="12" t="s">
        <v>1738</v>
      </c>
    </row>
    <row r="1560" spans="1:18" x14ac:dyDescent="0.4">
      <c r="A1560" s="12" t="s">
        <v>1738</v>
      </c>
    </row>
    <row r="1561" spans="1:18" x14ac:dyDescent="0.4">
      <c r="A1561" s="12" t="s">
        <v>1738</v>
      </c>
    </row>
    <row r="1562" spans="1:18" x14ac:dyDescent="0.4">
      <c r="A1562" s="12" t="s">
        <v>1738</v>
      </c>
    </row>
    <row r="1563" spans="1:18" x14ac:dyDescent="0.4">
      <c r="A1563" s="12" t="s">
        <v>1738</v>
      </c>
    </row>
    <row r="1564" spans="1:18" x14ac:dyDescent="0.4">
      <c r="A1564" s="12" t="s">
        <v>1738</v>
      </c>
    </row>
    <row r="1565" spans="1:18" x14ac:dyDescent="0.4">
      <c r="A1565" s="12" t="s">
        <v>1738</v>
      </c>
    </row>
    <row r="1566" spans="1:18" x14ac:dyDescent="0.4">
      <c r="A1566" s="12" t="s">
        <v>1738</v>
      </c>
    </row>
    <row r="1567" spans="1:18" x14ac:dyDescent="0.4">
      <c r="A1567" s="12" t="s">
        <v>1738</v>
      </c>
    </row>
    <row r="1568" spans="1:18" x14ac:dyDescent="0.4">
      <c r="A1568" s="12" t="s">
        <v>1738</v>
      </c>
      <c r="R1568" t="s">
        <v>62</v>
      </c>
    </row>
    <row r="1569" spans="1:20" x14ac:dyDescent="0.4">
      <c r="A1569" s="12" t="s">
        <v>1738</v>
      </c>
      <c r="R1569" t="str">
        <f>$F$42 &amp; $F$44 &amp; "2"</f>
        <v>sda2</v>
      </c>
      <c r="T1569" s="6" t="s">
        <v>1165</v>
      </c>
    </row>
    <row r="1570" spans="1:20" x14ac:dyDescent="0.4">
      <c r="A1570" s="12" t="s">
        <v>1738</v>
      </c>
    </row>
    <row r="1571" spans="1:20" x14ac:dyDescent="0.4">
      <c r="A1571" s="12" t="s">
        <v>1738</v>
      </c>
    </row>
    <row r="1572" spans="1:20" x14ac:dyDescent="0.4">
      <c r="A1572" s="12" t="s">
        <v>1738</v>
      </c>
    </row>
    <row r="1573" spans="1:20" x14ac:dyDescent="0.4">
      <c r="A1573" s="12" t="s">
        <v>1738</v>
      </c>
    </row>
    <row r="1574" spans="1:20" x14ac:dyDescent="0.4">
      <c r="A1574" s="12" t="s">
        <v>1738</v>
      </c>
    </row>
    <row r="1575" spans="1:20" x14ac:dyDescent="0.4">
      <c r="A1575" s="12" t="s">
        <v>1738</v>
      </c>
    </row>
    <row r="1576" spans="1:20" x14ac:dyDescent="0.4">
      <c r="A1576" s="12" t="s">
        <v>1738</v>
      </c>
    </row>
    <row r="1577" spans="1:20" x14ac:dyDescent="0.4">
      <c r="A1577" s="12" t="s">
        <v>1738</v>
      </c>
    </row>
    <row r="1578" spans="1:20" x14ac:dyDescent="0.4">
      <c r="A1578" s="12" t="s">
        <v>1738</v>
      </c>
    </row>
    <row r="1579" spans="1:20" x14ac:dyDescent="0.4">
      <c r="A1579" s="12" t="s">
        <v>1738</v>
      </c>
    </row>
    <row r="1580" spans="1:20" x14ac:dyDescent="0.4">
      <c r="A1580" s="12" t="s">
        <v>1738</v>
      </c>
    </row>
    <row r="1581" spans="1:20" x14ac:dyDescent="0.4">
      <c r="A1581" s="12" t="s">
        <v>1738</v>
      </c>
    </row>
    <row r="1582" spans="1:20" x14ac:dyDescent="0.4">
      <c r="A1582" s="12" t="s">
        <v>1738</v>
      </c>
    </row>
    <row r="1583" spans="1:20" x14ac:dyDescent="0.4">
      <c r="A1583" s="12" t="s">
        <v>1738</v>
      </c>
    </row>
    <row r="1584" spans="1:20" x14ac:dyDescent="0.4">
      <c r="A1584" s="12" t="s">
        <v>1738</v>
      </c>
    </row>
    <row r="1585" spans="1:18" x14ac:dyDescent="0.4">
      <c r="A1585" s="12" t="s">
        <v>1738</v>
      </c>
    </row>
    <row r="1586" spans="1:18" x14ac:dyDescent="0.4">
      <c r="A1586" s="12" t="s">
        <v>1738</v>
      </c>
    </row>
    <row r="1587" spans="1:18" x14ac:dyDescent="0.4">
      <c r="A1587" s="12" t="s">
        <v>1738</v>
      </c>
    </row>
    <row r="1588" spans="1:18" x14ac:dyDescent="0.4">
      <c r="A1588" s="12" t="s">
        <v>1738</v>
      </c>
    </row>
    <row r="1592" spans="1:18" x14ac:dyDescent="0.4">
      <c r="A1592" s="12" t="s">
        <v>1738</v>
      </c>
    </row>
    <row r="1593" spans="1:18" x14ac:dyDescent="0.4">
      <c r="A1593" s="12" t="s">
        <v>1738</v>
      </c>
    </row>
    <row r="1594" spans="1:18" x14ac:dyDescent="0.4">
      <c r="A1594" s="12" t="s">
        <v>1738</v>
      </c>
    </row>
    <row r="1595" spans="1:18" x14ac:dyDescent="0.4">
      <c r="A1595" s="12" t="s">
        <v>1738</v>
      </c>
    </row>
    <row r="1596" spans="1:18" x14ac:dyDescent="0.4">
      <c r="A1596" s="12" t="s">
        <v>1738</v>
      </c>
    </row>
    <row r="1597" spans="1:18" x14ac:dyDescent="0.4">
      <c r="A1597" s="12" t="s">
        <v>1738</v>
      </c>
    </row>
    <row r="1598" spans="1:18" x14ac:dyDescent="0.4">
      <c r="A1598" s="12" t="s">
        <v>1738</v>
      </c>
    </row>
    <row r="1599" spans="1:18" x14ac:dyDescent="0.4">
      <c r="A1599" s="12" t="s">
        <v>1738</v>
      </c>
      <c r="R1599" t="s">
        <v>63</v>
      </c>
    </row>
    <row r="1600" spans="1:18" x14ac:dyDescent="0.4">
      <c r="A1600" s="12" t="s">
        <v>1738</v>
      </c>
    </row>
    <row r="1601" spans="1:1" x14ac:dyDescent="0.4">
      <c r="A1601" s="12" t="s">
        <v>1738</v>
      </c>
    </row>
    <row r="1602" spans="1:1" x14ac:dyDescent="0.4">
      <c r="A1602" s="12" t="s">
        <v>1738</v>
      </c>
    </row>
    <row r="1603" spans="1:1" x14ac:dyDescent="0.4">
      <c r="A1603" s="12" t="s">
        <v>1738</v>
      </c>
    </row>
    <row r="1604" spans="1:1" x14ac:dyDescent="0.4">
      <c r="A1604" s="12" t="s">
        <v>1738</v>
      </c>
    </row>
    <row r="1605" spans="1:1" x14ac:dyDescent="0.4">
      <c r="A1605" s="12" t="s">
        <v>1738</v>
      </c>
    </row>
    <row r="1606" spans="1:1" x14ac:dyDescent="0.4">
      <c r="A1606" s="12" t="s">
        <v>1738</v>
      </c>
    </row>
    <row r="1607" spans="1:1" x14ac:dyDescent="0.4">
      <c r="A1607" s="12" t="s">
        <v>1738</v>
      </c>
    </row>
    <row r="1608" spans="1:1" x14ac:dyDescent="0.4">
      <c r="A1608" s="12" t="s">
        <v>1738</v>
      </c>
    </row>
    <row r="1609" spans="1:1" x14ac:dyDescent="0.4">
      <c r="A1609" s="12" t="s">
        <v>1738</v>
      </c>
    </row>
    <row r="1610" spans="1:1" x14ac:dyDescent="0.4">
      <c r="A1610" s="12" t="s">
        <v>1738</v>
      </c>
    </row>
    <row r="1611" spans="1:1" x14ac:dyDescent="0.4">
      <c r="A1611" s="12" t="s">
        <v>1738</v>
      </c>
    </row>
    <row r="1612" spans="1:1" x14ac:dyDescent="0.4">
      <c r="A1612" s="12" t="s">
        <v>1738</v>
      </c>
    </row>
    <row r="1613" spans="1:1" x14ac:dyDescent="0.4">
      <c r="A1613" s="12" t="s">
        <v>1738</v>
      </c>
    </row>
    <row r="1614" spans="1:1" x14ac:dyDescent="0.4">
      <c r="A1614" s="12" t="s">
        <v>1738</v>
      </c>
    </row>
    <row r="1615" spans="1:1" x14ac:dyDescent="0.4">
      <c r="A1615" s="12" t="s">
        <v>1738</v>
      </c>
    </row>
    <row r="1616" spans="1:1" x14ac:dyDescent="0.4">
      <c r="A1616" s="12" t="s">
        <v>1738</v>
      </c>
    </row>
    <row r="1617" spans="1:1" x14ac:dyDescent="0.4">
      <c r="A1617" s="12" t="s">
        <v>1738</v>
      </c>
    </row>
    <row r="1618" spans="1:1" x14ac:dyDescent="0.4">
      <c r="A1618" s="12" t="s">
        <v>1738</v>
      </c>
    </row>
    <row r="1619" spans="1:1" x14ac:dyDescent="0.4">
      <c r="A1619" s="12" t="s">
        <v>1738</v>
      </c>
    </row>
    <row r="1620" spans="1:1" x14ac:dyDescent="0.4">
      <c r="A1620" s="12" t="s">
        <v>1738</v>
      </c>
    </row>
    <row r="1621" spans="1:1" x14ac:dyDescent="0.4">
      <c r="A1621" s="12" t="s">
        <v>1738</v>
      </c>
    </row>
    <row r="1622" spans="1:1" x14ac:dyDescent="0.4">
      <c r="A1622" s="12" t="s">
        <v>1738</v>
      </c>
    </row>
    <row r="1626" spans="1:1" x14ac:dyDescent="0.4">
      <c r="A1626" s="12" t="s">
        <v>1738</v>
      </c>
    </row>
    <row r="1627" spans="1:1" x14ac:dyDescent="0.4">
      <c r="A1627" s="12" t="s">
        <v>1738</v>
      </c>
    </row>
    <row r="1628" spans="1:1" x14ac:dyDescent="0.4">
      <c r="A1628" s="12" t="s">
        <v>1738</v>
      </c>
    </row>
    <row r="1629" spans="1:1" x14ac:dyDescent="0.4">
      <c r="A1629" s="12" t="s">
        <v>1738</v>
      </c>
    </row>
    <row r="1630" spans="1:1" x14ac:dyDescent="0.4">
      <c r="A1630" s="12" t="s">
        <v>1738</v>
      </c>
    </row>
    <row r="1631" spans="1:1" x14ac:dyDescent="0.4">
      <c r="A1631" s="12" t="s">
        <v>1738</v>
      </c>
    </row>
    <row r="1632" spans="1:1" x14ac:dyDescent="0.4">
      <c r="A1632" s="12" t="s">
        <v>1738</v>
      </c>
    </row>
    <row r="1633" spans="1:18" x14ac:dyDescent="0.4">
      <c r="A1633" s="12" t="s">
        <v>1738</v>
      </c>
      <c r="R1633" t="s">
        <v>64</v>
      </c>
    </row>
    <row r="1634" spans="1:18" x14ac:dyDescent="0.4">
      <c r="A1634" s="12" t="s">
        <v>1738</v>
      </c>
    </row>
    <row r="1635" spans="1:18" x14ac:dyDescent="0.4">
      <c r="A1635" s="12" t="s">
        <v>1738</v>
      </c>
    </row>
    <row r="1636" spans="1:18" x14ac:dyDescent="0.4">
      <c r="A1636" s="12" t="s">
        <v>1738</v>
      </c>
    </row>
    <row r="1637" spans="1:18" x14ac:dyDescent="0.4">
      <c r="A1637" s="12" t="s">
        <v>1738</v>
      </c>
    </row>
    <row r="1638" spans="1:18" x14ac:dyDescent="0.4">
      <c r="A1638" s="12" t="s">
        <v>1738</v>
      </c>
    </row>
    <row r="1639" spans="1:18" x14ac:dyDescent="0.4">
      <c r="A1639" s="12" t="s">
        <v>1738</v>
      </c>
    </row>
    <row r="1640" spans="1:18" x14ac:dyDescent="0.4">
      <c r="A1640" s="12" t="s">
        <v>1738</v>
      </c>
    </row>
    <row r="1641" spans="1:18" x14ac:dyDescent="0.4">
      <c r="A1641" s="12" t="s">
        <v>1738</v>
      </c>
    </row>
    <row r="1642" spans="1:18" x14ac:dyDescent="0.4">
      <c r="A1642" s="12" t="s">
        <v>1738</v>
      </c>
    </row>
    <row r="1643" spans="1:18" x14ac:dyDescent="0.4">
      <c r="A1643" s="12" t="s">
        <v>1738</v>
      </c>
    </row>
    <row r="1644" spans="1:18" x14ac:dyDescent="0.4">
      <c r="A1644" s="12" t="s">
        <v>1738</v>
      </c>
    </row>
    <row r="1645" spans="1:18" x14ac:dyDescent="0.4">
      <c r="A1645" s="12" t="s">
        <v>1738</v>
      </c>
    </row>
    <row r="1646" spans="1:18" x14ac:dyDescent="0.4">
      <c r="A1646" s="12" t="s">
        <v>1738</v>
      </c>
    </row>
    <row r="1647" spans="1:18" x14ac:dyDescent="0.4">
      <c r="A1647" s="12" t="s">
        <v>1738</v>
      </c>
    </row>
    <row r="1648" spans="1:18" x14ac:dyDescent="0.4">
      <c r="A1648" s="12" t="s">
        <v>1738</v>
      </c>
    </row>
    <row r="1649" spans="1:1" x14ac:dyDescent="0.4">
      <c r="A1649" s="12" t="s">
        <v>1738</v>
      </c>
    </row>
    <row r="1650" spans="1:1" x14ac:dyDescent="0.4">
      <c r="A1650" s="12" t="s">
        <v>1738</v>
      </c>
    </row>
    <row r="1651" spans="1:1" x14ac:dyDescent="0.4">
      <c r="A1651" s="12" t="s">
        <v>1738</v>
      </c>
    </row>
    <row r="1652" spans="1:1" x14ac:dyDescent="0.4">
      <c r="A1652" s="12" t="s">
        <v>1738</v>
      </c>
    </row>
    <row r="1653" spans="1:1" x14ac:dyDescent="0.4">
      <c r="A1653" s="12" t="s">
        <v>1738</v>
      </c>
    </row>
    <row r="1654" spans="1:1" x14ac:dyDescent="0.4">
      <c r="A1654" s="12" t="s">
        <v>1738</v>
      </c>
    </row>
    <row r="1655" spans="1:1" x14ac:dyDescent="0.4">
      <c r="A1655" s="12" t="s">
        <v>1738</v>
      </c>
    </row>
    <row r="1656" spans="1:1" x14ac:dyDescent="0.4">
      <c r="A1656" s="12" t="s">
        <v>1738</v>
      </c>
    </row>
    <row r="1660" spans="1:1" x14ac:dyDescent="0.4">
      <c r="A1660" s="12" t="s">
        <v>1738</v>
      </c>
    </row>
    <row r="1661" spans="1:1" x14ac:dyDescent="0.4">
      <c r="A1661" s="12" t="s">
        <v>1738</v>
      </c>
    </row>
    <row r="1662" spans="1:1" x14ac:dyDescent="0.4">
      <c r="A1662" s="12" t="s">
        <v>1738</v>
      </c>
    </row>
    <row r="1663" spans="1:1" x14ac:dyDescent="0.4">
      <c r="A1663" s="12" t="s">
        <v>1738</v>
      </c>
    </row>
    <row r="1664" spans="1:1" x14ac:dyDescent="0.4">
      <c r="A1664" s="12" t="s">
        <v>1738</v>
      </c>
    </row>
    <row r="1665" spans="1:20" x14ac:dyDescent="0.4">
      <c r="A1665" s="12" t="s">
        <v>1738</v>
      </c>
    </row>
    <row r="1666" spans="1:20" x14ac:dyDescent="0.4">
      <c r="A1666" s="12" t="s">
        <v>1738</v>
      </c>
    </row>
    <row r="1667" spans="1:20" x14ac:dyDescent="0.4">
      <c r="A1667" s="12" t="s">
        <v>1738</v>
      </c>
    </row>
    <row r="1668" spans="1:20" x14ac:dyDescent="0.4">
      <c r="A1668" s="12" t="s">
        <v>1738</v>
      </c>
    </row>
    <row r="1669" spans="1:20" x14ac:dyDescent="0.4">
      <c r="A1669" s="12" t="s">
        <v>1738</v>
      </c>
    </row>
    <row r="1670" spans="1:20" x14ac:dyDescent="0.4">
      <c r="A1670" s="12" t="s">
        <v>1738</v>
      </c>
      <c r="R1670" t="s">
        <v>62</v>
      </c>
    </row>
    <row r="1671" spans="1:20" x14ac:dyDescent="0.4">
      <c r="A1671" s="12" t="s">
        <v>1738</v>
      </c>
      <c r="R1671" t="str">
        <f>F43 &amp; F44 &amp;"1"</f>
        <v>sdb1</v>
      </c>
      <c r="T1671" s="6" t="s">
        <v>1165</v>
      </c>
    </row>
    <row r="1672" spans="1:20" x14ac:dyDescent="0.4">
      <c r="A1672" s="12" t="s">
        <v>1738</v>
      </c>
    </row>
    <row r="1673" spans="1:20" x14ac:dyDescent="0.4">
      <c r="A1673" s="12" t="s">
        <v>1738</v>
      </c>
    </row>
    <row r="1674" spans="1:20" x14ac:dyDescent="0.4">
      <c r="A1674" s="12" t="s">
        <v>1738</v>
      </c>
    </row>
    <row r="1675" spans="1:20" x14ac:dyDescent="0.4">
      <c r="A1675" s="12" t="s">
        <v>1738</v>
      </c>
    </row>
    <row r="1676" spans="1:20" x14ac:dyDescent="0.4">
      <c r="A1676" s="12" t="s">
        <v>1738</v>
      </c>
    </row>
    <row r="1677" spans="1:20" x14ac:dyDescent="0.4">
      <c r="A1677" s="12" t="s">
        <v>1738</v>
      </c>
    </row>
    <row r="1678" spans="1:20" x14ac:dyDescent="0.4">
      <c r="A1678" s="12" t="s">
        <v>1738</v>
      </c>
    </row>
    <row r="1679" spans="1:20" x14ac:dyDescent="0.4">
      <c r="A1679" s="12" t="s">
        <v>1738</v>
      </c>
    </row>
    <row r="1680" spans="1:20" x14ac:dyDescent="0.4">
      <c r="A1680" s="12" t="s">
        <v>1738</v>
      </c>
    </row>
    <row r="1681" spans="1:1" x14ac:dyDescent="0.4">
      <c r="A1681" s="12" t="s">
        <v>1738</v>
      </c>
    </row>
    <row r="1682" spans="1:1" x14ac:dyDescent="0.4">
      <c r="A1682" s="12" t="s">
        <v>1738</v>
      </c>
    </row>
    <row r="1683" spans="1:1" x14ac:dyDescent="0.4">
      <c r="A1683" s="12" t="s">
        <v>1738</v>
      </c>
    </row>
    <row r="1684" spans="1:1" x14ac:dyDescent="0.4">
      <c r="A1684" s="12" t="s">
        <v>1738</v>
      </c>
    </row>
    <row r="1685" spans="1:1" x14ac:dyDescent="0.4">
      <c r="A1685" s="12" t="s">
        <v>1738</v>
      </c>
    </row>
    <row r="1686" spans="1:1" x14ac:dyDescent="0.4">
      <c r="A1686" s="12" t="s">
        <v>1738</v>
      </c>
    </row>
    <row r="1687" spans="1:1" x14ac:dyDescent="0.4">
      <c r="A1687" s="12" t="s">
        <v>1738</v>
      </c>
    </row>
    <row r="1688" spans="1:1" x14ac:dyDescent="0.4">
      <c r="A1688" s="12" t="s">
        <v>1738</v>
      </c>
    </row>
    <row r="1689" spans="1:1" x14ac:dyDescent="0.4">
      <c r="A1689" s="12" t="s">
        <v>1738</v>
      </c>
    </row>
    <row r="1690" spans="1:1" x14ac:dyDescent="0.4">
      <c r="A1690" s="12" t="s">
        <v>1738</v>
      </c>
    </row>
    <row r="1694" spans="1:1" x14ac:dyDescent="0.4">
      <c r="A1694" s="12" t="s">
        <v>1738</v>
      </c>
    </row>
    <row r="1695" spans="1:1" x14ac:dyDescent="0.4">
      <c r="A1695" s="12" t="s">
        <v>1738</v>
      </c>
    </row>
    <row r="1696" spans="1:1" x14ac:dyDescent="0.4">
      <c r="A1696" s="12" t="s">
        <v>1738</v>
      </c>
    </row>
    <row r="1697" spans="1:18" x14ac:dyDescent="0.4">
      <c r="A1697" s="12" t="s">
        <v>1738</v>
      </c>
    </row>
    <row r="1698" spans="1:18" x14ac:dyDescent="0.4">
      <c r="A1698" s="12" t="s">
        <v>1738</v>
      </c>
    </row>
    <row r="1699" spans="1:18" x14ac:dyDescent="0.4">
      <c r="A1699" s="12" t="s">
        <v>1738</v>
      </c>
    </row>
    <row r="1700" spans="1:18" x14ac:dyDescent="0.4">
      <c r="A1700" s="12" t="s">
        <v>1738</v>
      </c>
      <c r="R1700" t="s">
        <v>64</v>
      </c>
    </row>
    <row r="1701" spans="1:18" x14ac:dyDescent="0.4">
      <c r="A1701" s="12" t="s">
        <v>1738</v>
      </c>
    </row>
    <row r="1702" spans="1:18" x14ac:dyDescent="0.4">
      <c r="A1702" s="12" t="s">
        <v>1738</v>
      </c>
    </row>
    <row r="1703" spans="1:18" x14ac:dyDescent="0.4">
      <c r="A1703" s="12" t="s">
        <v>1738</v>
      </c>
    </row>
    <row r="1704" spans="1:18" x14ac:dyDescent="0.4">
      <c r="A1704" s="12" t="s">
        <v>1738</v>
      </c>
    </row>
    <row r="1705" spans="1:18" x14ac:dyDescent="0.4">
      <c r="A1705" s="12" t="s">
        <v>1738</v>
      </c>
    </row>
    <row r="1706" spans="1:18" x14ac:dyDescent="0.4">
      <c r="A1706" s="12" t="s">
        <v>1738</v>
      </c>
    </row>
    <row r="1707" spans="1:18" x14ac:dyDescent="0.4">
      <c r="A1707" s="12" t="s">
        <v>1738</v>
      </c>
    </row>
    <row r="1708" spans="1:18" x14ac:dyDescent="0.4">
      <c r="A1708" s="12" t="s">
        <v>1738</v>
      </c>
    </row>
    <row r="1709" spans="1:18" x14ac:dyDescent="0.4">
      <c r="A1709" s="12" t="s">
        <v>1738</v>
      </c>
    </row>
    <row r="1710" spans="1:18" x14ac:dyDescent="0.4">
      <c r="A1710" s="12" t="s">
        <v>1738</v>
      </c>
    </row>
    <row r="1711" spans="1:18" x14ac:dyDescent="0.4">
      <c r="A1711" s="12" t="s">
        <v>1738</v>
      </c>
    </row>
    <row r="1712" spans="1:18" x14ac:dyDescent="0.4">
      <c r="A1712" s="12" t="s">
        <v>1738</v>
      </c>
    </row>
    <row r="1713" spans="1:1" x14ac:dyDescent="0.4">
      <c r="A1713" s="12" t="s">
        <v>1738</v>
      </c>
    </row>
    <row r="1714" spans="1:1" x14ac:dyDescent="0.4">
      <c r="A1714" s="12" t="s">
        <v>1738</v>
      </c>
    </row>
    <row r="1715" spans="1:1" x14ac:dyDescent="0.4">
      <c r="A1715" s="12" t="s">
        <v>1738</v>
      </c>
    </row>
    <row r="1716" spans="1:1" x14ac:dyDescent="0.4">
      <c r="A1716" s="12" t="s">
        <v>1738</v>
      </c>
    </row>
    <row r="1717" spans="1:1" x14ac:dyDescent="0.4">
      <c r="A1717" s="12" t="s">
        <v>1738</v>
      </c>
    </row>
    <row r="1718" spans="1:1" x14ac:dyDescent="0.4">
      <c r="A1718" s="12" t="s">
        <v>1738</v>
      </c>
    </row>
    <row r="1719" spans="1:1" x14ac:dyDescent="0.4">
      <c r="A1719" s="12" t="s">
        <v>1738</v>
      </c>
    </row>
    <row r="1720" spans="1:1" x14ac:dyDescent="0.4">
      <c r="A1720" s="12" t="s">
        <v>1738</v>
      </c>
    </row>
    <row r="1721" spans="1:1" x14ac:dyDescent="0.4">
      <c r="A1721" s="12" t="s">
        <v>1738</v>
      </c>
    </row>
    <row r="1722" spans="1:1" x14ac:dyDescent="0.4">
      <c r="A1722" s="12" t="s">
        <v>1738</v>
      </c>
    </row>
    <row r="1723" spans="1:1" x14ac:dyDescent="0.4">
      <c r="A1723" s="12" t="s">
        <v>1738</v>
      </c>
    </row>
    <row r="1724" spans="1:1" x14ac:dyDescent="0.4">
      <c r="A1724" s="12" t="s">
        <v>1738</v>
      </c>
    </row>
    <row r="1728" spans="1:1" x14ac:dyDescent="0.4">
      <c r="A1728" s="12" t="s">
        <v>1738</v>
      </c>
    </row>
    <row r="1729" spans="1:18" x14ac:dyDescent="0.4">
      <c r="A1729" s="12" t="s">
        <v>1738</v>
      </c>
    </row>
    <row r="1730" spans="1:18" x14ac:dyDescent="0.4">
      <c r="A1730" s="12" t="s">
        <v>1738</v>
      </c>
    </row>
    <row r="1731" spans="1:18" x14ac:dyDescent="0.4">
      <c r="A1731" s="12" t="s">
        <v>1738</v>
      </c>
    </row>
    <row r="1732" spans="1:18" x14ac:dyDescent="0.4">
      <c r="A1732" s="12" t="s">
        <v>1738</v>
      </c>
    </row>
    <row r="1733" spans="1:18" x14ac:dyDescent="0.4">
      <c r="A1733" s="12" t="s">
        <v>1738</v>
      </c>
    </row>
    <row r="1734" spans="1:18" x14ac:dyDescent="0.4">
      <c r="A1734" s="12" t="s">
        <v>1738</v>
      </c>
    </row>
    <row r="1735" spans="1:18" x14ac:dyDescent="0.4">
      <c r="A1735" s="12" t="s">
        <v>1738</v>
      </c>
    </row>
    <row r="1736" spans="1:18" x14ac:dyDescent="0.4">
      <c r="A1736" s="12" t="s">
        <v>1738</v>
      </c>
      <c r="R1736" t="s">
        <v>65</v>
      </c>
    </row>
    <row r="1737" spans="1:18" x14ac:dyDescent="0.4">
      <c r="A1737" s="12" t="s">
        <v>1738</v>
      </c>
      <c r="R1737" t="s">
        <v>66</v>
      </c>
    </row>
    <row r="1738" spans="1:18" x14ac:dyDescent="0.4">
      <c r="A1738" s="12" t="s">
        <v>1738</v>
      </c>
    </row>
    <row r="1739" spans="1:18" x14ac:dyDescent="0.4">
      <c r="A1739" s="12" t="s">
        <v>1738</v>
      </c>
    </row>
    <row r="1740" spans="1:18" x14ac:dyDescent="0.4">
      <c r="A1740" s="12" t="s">
        <v>1738</v>
      </c>
    </row>
    <row r="1741" spans="1:18" x14ac:dyDescent="0.4">
      <c r="A1741" s="12" t="s">
        <v>1738</v>
      </c>
    </row>
    <row r="1742" spans="1:18" x14ac:dyDescent="0.4">
      <c r="A1742" s="12" t="s">
        <v>1738</v>
      </c>
    </row>
    <row r="1743" spans="1:18" x14ac:dyDescent="0.4">
      <c r="A1743" s="12" t="s">
        <v>1738</v>
      </c>
    </row>
    <row r="1744" spans="1:18" x14ac:dyDescent="0.4">
      <c r="A1744" s="12" t="s">
        <v>1738</v>
      </c>
    </row>
    <row r="1745" spans="1:1" x14ac:dyDescent="0.4">
      <c r="A1745" s="12" t="s">
        <v>1738</v>
      </c>
    </row>
    <row r="1746" spans="1:1" x14ac:dyDescent="0.4">
      <c r="A1746" s="12" t="s">
        <v>1738</v>
      </c>
    </row>
    <row r="1747" spans="1:1" x14ac:dyDescent="0.4">
      <c r="A1747" s="12" t="s">
        <v>1738</v>
      </c>
    </row>
    <row r="1748" spans="1:1" x14ac:dyDescent="0.4">
      <c r="A1748" s="12" t="s">
        <v>1738</v>
      </c>
    </row>
    <row r="1749" spans="1:1" x14ac:dyDescent="0.4">
      <c r="A1749" s="12" t="s">
        <v>1738</v>
      </c>
    </row>
    <row r="1750" spans="1:1" x14ac:dyDescent="0.4">
      <c r="A1750" s="12" t="s">
        <v>1738</v>
      </c>
    </row>
    <row r="1751" spans="1:1" x14ac:dyDescent="0.4">
      <c r="A1751" s="12" t="s">
        <v>1738</v>
      </c>
    </row>
    <row r="1752" spans="1:1" x14ac:dyDescent="0.4">
      <c r="A1752" s="12" t="s">
        <v>1738</v>
      </c>
    </row>
    <row r="1753" spans="1:1" x14ac:dyDescent="0.4">
      <c r="A1753" s="12" t="s">
        <v>1738</v>
      </c>
    </row>
    <row r="1754" spans="1:1" x14ac:dyDescent="0.4">
      <c r="A1754" s="12" t="s">
        <v>1738</v>
      </c>
    </row>
    <row r="1755" spans="1:1" x14ac:dyDescent="0.4">
      <c r="A1755" s="12" t="s">
        <v>1738</v>
      </c>
    </row>
    <row r="1756" spans="1:1" x14ac:dyDescent="0.4">
      <c r="A1756" s="12" t="s">
        <v>1738</v>
      </c>
    </row>
    <row r="1757" spans="1:1" x14ac:dyDescent="0.4">
      <c r="A1757" s="12" t="s">
        <v>1738</v>
      </c>
    </row>
    <row r="1758" spans="1:1" x14ac:dyDescent="0.4">
      <c r="A1758" s="12" t="s">
        <v>1738</v>
      </c>
    </row>
    <row r="1762" spans="1:18" x14ac:dyDescent="0.4">
      <c r="A1762" s="12" t="s">
        <v>1738</v>
      </c>
    </row>
    <row r="1763" spans="1:18" x14ac:dyDescent="0.4">
      <c r="A1763" s="12" t="s">
        <v>1738</v>
      </c>
    </row>
    <row r="1764" spans="1:18" x14ac:dyDescent="0.4">
      <c r="A1764" s="12" t="s">
        <v>1738</v>
      </c>
    </row>
    <row r="1765" spans="1:18" x14ac:dyDescent="0.4">
      <c r="A1765" s="12" t="s">
        <v>1738</v>
      </c>
    </row>
    <row r="1766" spans="1:18" x14ac:dyDescent="0.4">
      <c r="A1766" s="12" t="s">
        <v>1738</v>
      </c>
    </row>
    <row r="1767" spans="1:18" x14ac:dyDescent="0.4">
      <c r="A1767" s="12" t="s">
        <v>1738</v>
      </c>
      <c r="R1767" t="s">
        <v>67</v>
      </c>
    </row>
    <row r="1768" spans="1:18" x14ac:dyDescent="0.4">
      <c r="A1768" s="12" t="s">
        <v>1738</v>
      </c>
    </row>
    <row r="1769" spans="1:18" x14ac:dyDescent="0.4">
      <c r="A1769" s="12" t="s">
        <v>1738</v>
      </c>
    </row>
    <row r="1770" spans="1:18" x14ac:dyDescent="0.4">
      <c r="A1770" s="12" t="s">
        <v>1738</v>
      </c>
    </row>
    <row r="1771" spans="1:18" x14ac:dyDescent="0.4">
      <c r="A1771" s="12" t="s">
        <v>1738</v>
      </c>
    </row>
    <row r="1772" spans="1:18" x14ac:dyDescent="0.4">
      <c r="A1772" s="12" t="s">
        <v>1738</v>
      </c>
    </row>
    <row r="1773" spans="1:18" x14ac:dyDescent="0.4">
      <c r="A1773" s="12" t="s">
        <v>1738</v>
      </c>
    </row>
    <row r="1774" spans="1:18" x14ac:dyDescent="0.4">
      <c r="A1774" s="12" t="s">
        <v>1738</v>
      </c>
    </row>
    <row r="1775" spans="1:18" x14ac:dyDescent="0.4">
      <c r="A1775" s="12" t="s">
        <v>1738</v>
      </c>
    </row>
    <row r="1776" spans="1:18" x14ac:dyDescent="0.4">
      <c r="A1776" s="12" t="s">
        <v>1738</v>
      </c>
    </row>
    <row r="1777" spans="1:1" x14ac:dyDescent="0.4">
      <c r="A1777" s="12" t="s">
        <v>1738</v>
      </c>
    </row>
    <row r="1778" spans="1:1" x14ac:dyDescent="0.4">
      <c r="A1778" s="12" t="s">
        <v>1738</v>
      </c>
    </row>
    <row r="1779" spans="1:1" x14ac:dyDescent="0.4">
      <c r="A1779" s="12" t="s">
        <v>1738</v>
      </c>
    </row>
    <row r="1780" spans="1:1" x14ac:dyDescent="0.4">
      <c r="A1780" s="12" t="s">
        <v>1738</v>
      </c>
    </row>
    <row r="1781" spans="1:1" x14ac:dyDescent="0.4">
      <c r="A1781" s="12" t="s">
        <v>1738</v>
      </c>
    </row>
    <row r="1782" spans="1:1" x14ac:dyDescent="0.4">
      <c r="A1782" s="12" t="s">
        <v>1738</v>
      </c>
    </row>
    <row r="1783" spans="1:1" x14ac:dyDescent="0.4">
      <c r="A1783" s="12" t="s">
        <v>1738</v>
      </c>
    </row>
    <row r="1784" spans="1:1" x14ac:dyDescent="0.4">
      <c r="A1784" s="12" t="s">
        <v>1738</v>
      </c>
    </row>
    <row r="1785" spans="1:1" x14ac:dyDescent="0.4">
      <c r="A1785" s="12" t="s">
        <v>1738</v>
      </c>
    </row>
    <row r="1786" spans="1:1" x14ac:dyDescent="0.4">
      <c r="A1786" s="12" t="s">
        <v>1738</v>
      </c>
    </row>
    <row r="1787" spans="1:1" x14ac:dyDescent="0.4">
      <c r="A1787" s="12" t="s">
        <v>1738</v>
      </c>
    </row>
    <row r="1788" spans="1:1" x14ac:dyDescent="0.4">
      <c r="A1788" s="12" t="s">
        <v>1738</v>
      </c>
    </row>
    <row r="1789" spans="1:1" x14ac:dyDescent="0.4">
      <c r="A1789" s="12" t="s">
        <v>1738</v>
      </c>
    </row>
    <row r="1790" spans="1:1" x14ac:dyDescent="0.4">
      <c r="A1790" s="12" t="s">
        <v>1738</v>
      </c>
    </row>
    <row r="1791" spans="1:1" x14ac:dyDescent="0.4">
      <c r="A1791" s="12" t="s">
        <v>1738</v>
      </c>
    </row>
    <row r="1792" spans="1:1" x14ac:dyDescent="0.4">
      <c r="A1792" s="12" t="s">
        <v>1738</v>
      </c>
    </row>
    <row r="1796" spans="1:1" x14ac:dyDescent="0.4">
      <c r="A1796" s="12" t="s">
        <v>1738</v>
      </c>
    </row>
    <row r="1797" spans="1:1" x14ac:dyDescent="0.4">
      <c r="A1797" s="12" t="s">
        <v>1738</v>
      </c>
    </row>
    <row r="1798" spans="1:1" x14ac:dyDescent="0.4">
      <c r="A1798" s="12" t="s">
        <v>1738</v>
      </c>
    </row>
    <row r="1799" spans="1:1" x14ac:dyDescent="0.4">
      <c r="A1799" s="12" t="s">
        <v>1738</v>
      </c>
    </row>
    <row r="1800" spans="1:1" x14ac:dyDescent="0.4">
      <c r="A1800" s="12" t="s">
        <v>1738</v>
      </c>
    </row>
    <row r="1801" spans="1:1" x14ac:dyDescent="0.4">
      <c r="A1801" s="12" t="s">
        <v>1738</v>
      </c>
    </row>
    <row r="1802" spans="1:1" x14ac:dyDescent="0.4">
      <c r="A1802" s="12" t="s">
        <v>1738</v>
      </c>
    </row>
    <row r="1803" spans="1:1" x14ac:dyDescent="0.4">
      <c r="A1803" s="12" t="s">
        <v>1738</v>
      </c>
    </row>
    <row r="1804" spans="1:1" x14ac:dyDescent="0.4">
      <c r="A1804" s="12" t="s">
        <v>1738</v>
      </c>
    </row>
    <row r="1805" spans="1:1" x14ac:dyDescent="0.4">
      <c r="A1805" s="12" t="s">
        <v>1738</v>
      </c>
    </row>
    <row r="1806" spans="1:1" x14ac:dyDescent="0.4">
      <c r="A1806" s="12" t="s">
        <v>1738</v>
      </c>
    </row>
    <row r="1807" spans="1:1" x14ac:dyDescent="0.4">
      <c r="A1807" s="12" t="s">
        <v>1738</v>
      </c>
    </row>
    <row r="1808" spans="1:1" x14ac:dyDescent="0.4">
      <c r="A1808" s="12" t="s">
        <v>1738</v>
      </c>
    </row>
    <row r="1809" spans="1:18" x14ac:dyDescent="0.4">
      <c r="A1809" s="12" t="s">
        <v>1738</v>
      </c>
    </row>
    <row r="1810" spans="1:18" x14ac:dyDescent="0.4">
      <c r="A1810" s="12" t="s">
        <v>1738</v>
      </c>
    </row>
    <row r="1811" spans="1:18" x14ac:dyDescent="0.4">
      <c r="A1811" s="12" t="s">
        <v>1738</v>
      </c>
    </row>
    <row r="1812" spans="1:18" x14ac:dyDescent="0.4">
      <c r="A1812" s="12" t="s">
        <v>1738</v>
      </c>
    </row>
    <row r="1813" spans="1:18" x14ac:dyDescent="0.4">
      <c r="A1813" s="12" t="s">
        <v>1738</v>
      </c>
    </row>
    <row r="1814" spans="1:18" x14ac:dyDescent="0.4">
      <c r="A1814" s="12" t="s">
        <v>1738</v>
      </c>
    </row>
    <row r="1815" spans="1:18" x14ac:dyDescent="0.4">
      <c r="A1815" s="12" t="s">
        <v>1738</v>
      </c>
    </row>
    <row r="1816" spans="1:18" x14ac:dyDescent="0.4">
      <c r="A1816" s="12" t="s">
        <v>1738</v>
      </c>
    </row>
    <row r="1817" spans="1:18" x14ac:dyDescent="0.4">
      <c r="A1817" s="12" t="s">
        <v>1738</v>
      </c>
    </row>
    <row r="1818" spans="1:18" x14ac:dyDescent="0.4">
      <c r="A1818" s="12" t="s">
        <v>1738</v>
      </c>
    </row>
    <row r="1819" spans="1:18" x14ac:dyDescent="0.4">
      <c r="A1819" s="12" t="s">
        <v>1738</v>
      </c>
      <c r="R1819" t="s">
        <v>61</v>
      </c>
    </row>
    <row r="1820" spans="1:18" x14ac:dyDescent="0.4">
      <c r="A1820" s="12" t="s">
        <v>1738</v>
      </c>
    </row>
    <row r="1821" spans="1:18" x14ac:dyDescent="0.4">
      <c r="A1821" s="12" t="s">
        <v>1738</v>
      </c>
    </row>
    <row r="1822" spans="1:18" x14ac:dyDescent="0.4">
      <c r="A1822" s="12" t="s">
        <v>1738</v>
      </c>
    </row>
    <row r="1823" spans="1:18" x14ac:dyDescent="0.4">
      <c r="A1823" s="12" t="s">
        <v>1738</v>
      </c>
    </row>
    <row r="1824" spans="1:18" x14ac:dyDescent="0.4">
      <c r="A1824" s="12" t="s">
        <v>1738</v>
      </c>
    </row>
    <row r="1825" spans="1:1" x14ac:dyDescent="0.4">
      <c r="A1825" s="12" t="s">
        <v>1738</v>
      </c>
    </row>
    <row r="1826" spans="1:1" x14ac:dyDescent="0.4">
      <c r="A1826" s="12" t="s">
        <v>1738</v>
      </c>
    </row>
    <row r="1830" spans="1:1" x14ac:dyDescent="0.4">
      <c r="A1830" s="12" t="s">
        <v>1738</v>
      </c>
    </row>
    <row r="1831" spans="1:1" x14ac:dyDescent="0.4">
      <c r="A1831" s="12" t="s">
        <v>1738</v>
      </c>
    </row>
    <row r="1832" spans="1:1" x14ac:dyDescent="0.4">
      <c r="A1832" s="12" t="s">
        <v>1738</v>
      </c>
    </row>
    <row r="1833" spans="1:1" x14ac:dyDescent="0.4">
      <c r="A1833" s="12" t="s">
        <v>1738</v>
      </c>
    </row>
    <row r="1834" spans="1:1" x14ac:dyDescent="0.4">
      <c r="A1834" s="12" t="s">
        <v>1738</v>
      </c>
    </row>
    <row r="1835" spans="1:1" x14ac:dyDescent="0.4">
      <c r="A1835" s="12" t="s">
        <v>1738</v>
      </c>
    </row>
    <row r="1836" spans="1:1" x14ac:dyDescent="0.4">
      <c r="A1836" s="12" t="s">
        <v>1738</v>
      </c>
    </row>
    <row r="1837" spans="1:1" x14ac:dyDescent="0.4">
      <c r="A1837" s="12" t="s">
        <v>1738</v>
      </c>
    </row>
    <row r="1838" spans="1:1" x14ac:dyDescent="0.4">
      <c r="A1838" s="12" t="s">
        <v>1738</v>
      </c>
    </row>
    <row r="1839" spans="1:1" x14ac:dyDescent="0.4">
      <c r="A1839" s="12" t="s">
        <v>1738</v>
      </c>
    </row>
    <row r="1840" spans="1:1" x14ac:dyDescent="0.4">
      <c r="A1840" s="12" t="s">
        <v>1738</v>
      </c>
    </row>
    <row r="1841" spans="1:18" x14ac:dyDescent="0.4">
      <c r="A1841" s="12" t="s">
        <v>1738</v>
      </c>
    </row>
    <row r="1842" spans="1:18" x14ac:dyDescent="0.4">
      <c r="A1842" s="12" t="s">
        <v>1738</v>
      </c>
    </row>
    <row r="1843" spans="1:18" x14ac:dyDescent="0.4">
      <c r="A1843" s="12" t="s">
        <v>1738</v>
      </c>
    </row>
    <row r="1844" spans="1:18" x14ac:dyDescent="0.4">
      <c r="A1844" s="12" t="s">
        <v>1738</v>
      </c>
    </row>
    <row r="1845" spans="1:18" x14ac:dyDescent="0.4">
      <c r="A1845" s="12" t="s">
        <v>1738</v>
      </c>
    </row>
    <row r="1846" spans="1:18" x14ac:dyDescent="0.4">
      <c r="A1846" s="12" t="s">
        <v>1738</v>
      </c>
      <c r="R1846" t="s">
        <v>68</v>
      </c>
    </row>
    <row r="1847" spans="1:18" x14ac:dyDescent="0.4">
      <c r="A1847" s="12" t="s">
        <v>1738</v>
      </c>
      <c r="R1847" t="s">
        <v>69</v>
      </c>
    </row>
    <row r="1848" spans="1:18" x14ac:dyDescent="0.4">
      <c r="A1848" s="12" t="s">
        <v>1738</v>
      </c>
    </row>
    <row r="1849" spans="1:18" x14ac:dyDescent="0.4">
      <c r="A1849" s="12" t="s">
        <v>1738</v>
      </c>
    </row>
    <row r="1850" spans="1:18" x14ac:dyDescent="0.4">
      <c r="A1850" s="12" t="s">
        <v>1738</v>
      </c>
    </row>
    <row r="1851" spans="1:18" x14ac:dyDescent="0.4">
      <c r="A1851" s="12" t="s">
        <v>1738</v>
      </c>
    </row>
    <row r="1852" spans="1:18" x14ac:dyDescent="0.4">
      <c r="A1852" s="12" t="s">
        <v>1738</v>
      </c>
    </row>
    <row r="1853" spans="1:18" x14ac:dyDescent="0.4">
      <c r="A1853" s="12" t="s">
        <v>1738</v>
      </c>
    </row>
    <row r="1854" spans="1:18" x14ac:dyDescent="0.4">
      <c r="A1854" s="12" t="s">
        <v>1738</v>
      </c>
    </row>
    <row r="1855" spans="1:18" x14ac:dyDescent="0.4">
      <c r="A1855" s="12" t="s">
        <v>1738</v>
      </c>
    </row>
    <row r="1856" spans="1:18" x14ac:dyDescent="0.4">
      <c r="A1856" s="12" t="s">
        <v>1738</v>
      </c>
    </row>
    <row r="1857" spans="1:1" x14ac:dyDescent="0.4">
      <c r="A1857" s="12" t="s">
        <v>1738</v>
      </c>
    </row>
    <row r="1858" spans="1:1" x14ac:dyDescent="0.4">
      <c r="A1858" s="12" t="s">
        <v>1738</v>
      </c>
    </row>
    <row r="1859" spans="1:1" x14ac:dyDescent="0.4">
      <c r="A1859" s="12" t="s">
        <v>1738</v>
      </c>
    </row>
    <row r="1860" spans="1:1" x14ac:dyDescent="0.4">
      <c r="A1860" s="12" t="s">
        <v>1738</v>
      </c>
    </row>
    <row r="1864" spans="1:1" x14ac:dyDescent="0.4">
      <c r="A1864" s="12" t="s">
        <v>1738</v>
      </c>
    </row>
    <row r="1865" spans="1:1" x14ac:dyDescent="0.4">
      <c r="A1865" s="12" t="s">
        <v>1738</v>
      </c>
    </row>
    <row r="1866" spans="1:1" x14ac:dyDescent="0.4">
      <c r="A1866" s="12" t="s">
        <v>1738</v>
      </c>
    </row>
    <row r="1867" spans="1:1" x14ac:dyDescent="0.4">
      <c r="A1867" s="12" t="s">
        <v>1738</v>
      </c>
    </row>
    <row r="1868" spans="1:1" x14ac:dyDescent="0.4">
      <c r="A1868" s="12" t="s">
        <v>1738</v>
      </c>
    </row>
    <row r="1869" spans="1:1" x14ac:dyDescent="0.4">
      <c r="A1869" s="12" t="s">
        <v>1738</v>
      </c>
    </row>
    <row r="1870" spans="1:1" x14ac:dyDescent="0.4">
      <c r="A1870" s="12" t="s">
        <v>1738</v>
      </c>
    </row>
    <row r="1871" spans="1:1" x14ac:dyDescent="0.4">
      <c r="A1871" s="12" t="s">
        <v>1738</v>
      </c>
    </row>
    <row r="1872" spans="1:1" x14ac:dyDescent="0.4">
      <c r="A1872" s="12" t="s">
        <v>1738</v>
      </c>
    </row>
    <row r="1873" spans="1:18" x14ac:dyDescent="0.4">
      <c r="A1873" s="12" t="s">
        <v>1738</v>
      </c>
    </row>
    <row r="1874" spans="1:18" x14ac:dyDescent="0.4">
      <c r="A1874" s="12" t="s">
        <v>1738</v>
      </c>
    </row>
    <row r="1875" spans="1:18" x14ac:dyDescent="0.4">
      <c r="A1875" s="12" t="s">
        <v>1738</v>
      </c>
    </row>
    <row r="1876" spans="1:18" x14ac:dyDescent="0.4">
      <c r="A1876" s="12" t="s">
        <v>1738</v>
      </c>
    </row>
    <row r="1877" spans="1:18" x14ac:dyDescent="0.4">
      <c r="A1877" s="12" t="s">
        <v>1738</v>
      </c>
    </row>
    <row r="1878" spans="1:18" x14ac:dyDescent="0.4">
      <c r="A1878" s="12" t="s">
        <v>1738</v>
      </c>
      <c r="R1878" t="s">
        <v>70</v>
      </c>
    </row>
    <row r="1879" spans="1:18" x14ac:dyDescent="0.4">
      <c r="A1879" s="12" t="s">
        <v>1738</v>
      </c>
    </row>
    <row r="1880" spans="1:18" x14ac:dyDescent="0.4">
      <c r="A1880" s="12" t="s">
        <v>1738</v>
      </c>
    </row>
    <row r="1881" spans="1:18" x14ac:dyDescent="0.4">
      <c r="A1881" s="12" t="s">
        <v>1738</v>
      </c>
    </row>
    <row r="1882" spans="1:18" x14ac:dyDescent="0.4">
      <c r="A1882" s="12" t="s">
        <v>1738</v>
      </c>
    </row>
    <row r="1883" spans="1:18" x14ac:dyDescent="0.4">
      <c r="A1883" s="12" t="s">
        <v>1738</v>
      </c>
    </row>
    <row r="1884" spans="1:18" x14ac:dyDescent="0.4">
      <c r="A1884" s="12" t="s">
        <v>1738</v>
      </c>
    </row>
    <row r="1885" spans="1:18" x14ac:dyDescent="0.4">
      <c r="A1885" s="12" t="s">
        <v>1738</v>
      </c>
    </row>
    <row r="1886" spans="1:18" x14ac:dyDescent="0.4">
      <c r="A1886" s="12" t="s">
        <v>1738</v>
      </c>
    </row>
    <row r="1887" spans="1:18" x14ac:dyDescent="0.4">
      <c r="A1887" s="12" t="s">
        <v>1738</v>
      </c>
    </row>
    <row r="1888" spans="1:18" x14ac:dyDescent="0.4">
      <c r="A1888" s="12" t="s">
        <v>1738</v>
      </c>
    </row>
    <row r="1889" spans="1:1" x14ac:dyDescent="0.4">
      <c r="A1889" s="12" t="s">
        <v>1738</v>
      </c>
    </row>
    <row r="1890" spans="1:1" x14ac:dyDescent="0.4">
      <c r="A1890" s="12" t="s">
        <v>1738</v>
      </c>
    </row>
    <row r="1891" spans="1:1" x14ac:dyDescent="0.4">
      <c r="A1891" s="12" t="s">
        <v>1738</v>
      </c>
    </row>
    <row r="1892" spans="1:1" x14ac:dyDescent="0.4">
      <c r="A1892" s="12" t="s">
        <v>1738</v>
      </c>
    </row>
    <row r="1893" spans="1:1" x14ac:dyDescent="0.4">
      <c r="A1893" s="12" t="s">
        <v>1738</v>
      </c>
    </row>
    <row r="1894" spans="1:1" x14ac:dyDescent="0.4">
      <c r="A1894" s="12" t="s">
        <v>1738</v>
      </c>
    </row>
    <row r="1898" spans="1:1" x14ac:dyDescent="0.4">
      <c r="A1898" s="12" t="s">
        <v>1738</v>
      </c>
    </row>
    <row r="1899" spans="1:1" x14ac:dyDescent="0.4">
      <c r="A1899" s="12" t="s">
        <v>1738</v>
      </c>
    </row>
    <row r="1900" spans="1:1" x14ac:dyDescent="0.4">
      <c r="A1900" s="12" t="s">
        <v>1738</v>
      </c>
    </row>
    <row r="1901" spans="1:1" x14ac:dyDescent="0.4">
      <c r="A1901" s="12" t="s">
        <v>1738</v>
      </c>
    </row>
    <row r="1902" spans="1:1" x14ac:dyDescent="0.4">
      <c r="A1902" s="12" t="s">
        <v>1738</v>
      </c>
    </row>
    <row r="1903" spans="1:1" x14ac:dyDescent="0.4">
      <c r="A1903" s="12" t="s">
        <v>1738</v>
      </c>
    </row>
    <row r="1904" spans="1:1" x14ac:dyDescent="0.4">
      <c r="A1904" s="12" t="s">
        <v>1738</v>
      </c>
    </row>
    <row r="1905" spans="1:18" x14ac:dyDescent="0.4">
      <c r="A1905" s="12" t="s">
        <v>1738</v>
      </c>
    </row>
    <row r="1906" spans="1:18" x14ac:dyDescent="0.4">
      <c r="A1906" s="12" t="s">
        <v>1738</v>
      </c>
    </row>
    <row r="1907" spans="1:18" x14ac:dyDescent="0.4">
      <c r="A1907" s="12" t="s">
        <v>1738</v>
      </c>
    </row>
    <row r="1908" spans="1:18" x14ac:dyDescent="0.4">
      <c r="A1908" s="12" t="s">
        <v>1738</v>
      </c>
    </row>
    <row r="1909" spans="1:18" x14ac:dyDescent="0.4">
      <c r="A1909" s="12" t="s">
        <v>1738</v>
      </c>
    </row>
    <row r="1910" spans="1:18" x14ac:dyDescent="0.4">
      <c r="A1910" s="12" t="s">
        <v>1738</v>
      </c>
    </row>
    <row r="1911" spans="1:18" x14ac:dyDescent="0.4">
      <c r="A1911" s="12" t="s">
        <v>1738</v>
      </c>
    </row>
    <row r="1912" spans="1:18" x14ac:dyDescent="0.4">
      <c r="A1912" s="12" t="s">
        <v>1738</v>
      </c>
      <c r="R1912" t="s">
        <v>73</v>
      </c>
    </row>
    <row r="1913" spans="1:18" x14ac:dyDescent="0.4">
      <c r="A1913" s="12" t="s">
        <v>1738</v>
      </c>
    </row>
    <row r="1914" spans="1:18" x14ac:dyDescent="0.4">
      <c r="A1914" s="12" t="s">
        <v>1738</v>
      </c>
    </row>
    <row r="1915" spans="1:18" x14ac:dyDescent="0.4">
      <c r="A1915" s="12" t="s">
        <v>1738</v>
      </c>
    </row>
    <row r="1916" spans="1:18" x14ac:dyDescent="0.4">
      <c r="A1916" s="12" t="s">
        <v>1738</v>
      </c>
    </row>
    <row r="1917" spans="1:18" x14ac:dyDescent="0.4">
      <c r="A1917" s="12" t="s">
        <v>1738</v>
      </c>
    </row>
    <row r="1918" spans="1:18" x14ac:dyDescent="0.4">
      <c r="A1918" s="12" t="s">
        <v>1738</v>
      </c>
    </row>
    <row r="1919" spans="1:18" x14ac:dyDescent="0.4">
      <c r="A1919" s="12" t="s">
        <v>1738</v>
      </c>
    </row>
    <row r="1920" spans="1:18" x14ac:dyDescent="0.4">
      <c r="A1920" s="12" t="s">
        <v>1738</v>
      </c>
    </row>
    <row r="1921" spans="1:1" x14ac:dyDescent="0.4">
      <c r="A1921" s="12" t="s">
        <v>1738</v>
      </c>
    </row>
    <row r="1922" spans="1:1" x14ac:dyDescent="0.4">
      <c r="A1922" s="12" t="s">
        <v>1738</v>
      </c>
    </row>
    <row r="1923" spans="1:1" x14ac:dyDescent="0.4">
      <c r="A1923" s="12" t="s">
        <v>1738</v>
      </c>
    </row>
    <row r="1924" spans="1:1" x14ac:dyDescent="0.4">
      <c r="A1924" s="12" t="s">
        <v>1738</v>
      </c>
    </row>
    <row r="1925" spans="1:1" x14ac:dyDescent="0.4">
      <c r="A1925" s="12" t="s">
        <v>1738</v>
      </c>
    </row>
    <row r="1926" spans="1:1" x14ac:dyDescent="0.4">
      <c r="A1926" s="12" t="s">
        <v>1738</v>
      </c>
    </row>
    <row r="1927" spans="1:1" x14ac:dyDescent="0.4">
      <c r="A1927" s="12" t="s">
        <v>1738</v>
      </c>
    </row>
    <row r="1928" spans="1:1" x14ac:dyDescent="0.4">
      <c r="A1928" s="12" t="s">
        <v>1738</v>
      </c>
    </row>
    <row r="1932" spans="1:1" x14ac:dyDescent="0.4">
      <c r="A1932" s="12" t="s">
        <v>1738</v>
      </c>
    </row>
    <row r="1933" spans="1:1" x14ac:dyDescent="0.4">
      <c r="A1933" s="12" t="s">
        <v>1738</v>
      </c>
    </row>
    <row r="1934" spans="1:1" x14ac:dyDescent="0.4">
      <c r="A1934" s="12" t="s">
        <v>1738</v>
      </c>
    </row>
    <row r="1935" spans="1:1" x14ac:dyDescent="0.4">
      <c r="A1935" s="12" t="s">
        <v>1738</v>
      </c>
    </row>
    <row r="1936" spans="1:1" x14ac:dyDescent="0.4">
      <c r="A1936" s="12" t="s">
        <v>1738</v>
      </c>
    </row>
    <row r="1937" spans="1:18" x14ac:dyDescent="0.4">
      <c r="A1937" s="12" t="s">
        <v>1738</v>
      </c>
    </row>
    <row r="1938" spans="1:18" x14ac:dyDescent="0.4">
      <c r="A1938" s="12" t="s">
        <v>1738</v>
      </c>
    </row>
    <row r="1939" spans="1:18" x14ac:dyDescent="0.4">
      <c r="A1939" s="12" t="s">
        <v>1738</v>
      </c>
    </row>
    <row r="1940" spans="1:18" x14ac:dyDescent="0.4">
      <c r="A1940" s="12" t="s">
        <v>1738</v>
      </c>
    </row>
    <row r="1941" spans="1:18" x14ac:dyDescent="0.4">
      <c r="A1941" s="12" t="s">
        <v>1738</v>
      </c>
    </row>
    <row r="1942" spans="1:18" x14ac:dyDescent="0.4">
      <c r="A1942" s="12" t="s">
        <v>1738</v>
      </c>
    </row>
    <row r="1943" spans="1:18" x14ac:dyDescent="0.4">
      <c r="A1943" s="12" t="s">
        <v>1738</v>
      </c>
      <c r="R1943" t="s">
        <v>71</v>
      </c>
    </row>
    <row r="1944" spans="1:18" x14ac:dyDescent="0.4">
      <c r="A1944" s="12" t="s">
        <v>1738</v>
      </c>
    </row>
    <row r="1945" spans="1:18" x14ac:dyDescent="0.4">
      <c r="A1945" s="12" t="s">
        <v>1738</v>
      </c>
    </row>
    <row r="1946" spans="1:18" x14ac:dyDescent="0.4">
      <c r="A1946" s="12" t="s">
        <v>1738</v>
      </c>
    </row>
    <row r="1947" spans="1:18" x14ac:dyDescent="0.4">
      <c r="A1947" s="12" t="s">
        <v>1738</v>
      </c>
    </row>
    <row r="1948" spans="1:18" x14ac:dyDescent="0.4">
      <c r="A1948" s="12" t="s">
        <v>1738</v>
      </c>
    </row>
    <row r="1949" spans="1:18" x14ac:dyDescent="0.4">
      <c r="A1949" s="12" t="s">
        <v>1738</v>
      </c>
    </row>
    <row r="1950" spans="1:18" x14ac:dyDescent="0.4">
      <c r="A1950" s="12" t="s">
        <v>1738</v>
      </c>
    </row>
    <row r="1951" spans="1:18" x14ac:dyDescent="0.4">
      <c r="A1951" s="12" t="s">
        <v>1738</v>
      </c>
    </row>
    <row r="1952" spans="1:18" x14ac:dyDescent="0.4">
      <c r="A1952" s="12" t="s">
        <v>1738</v>
      </c>
    </row>
    <row r="1953" spans="1:1" x14ac:dyDescent="0.4">
      <c r="A1953" s="12" t="s">
        <v>1738</v>
      </c>
    </row>
    <row r="1954" spans="1:1" x14ac:dyDescent="0.4">
      <c r="A1954" s="12" t="s">
        <v>1738</v>
      </c>
    </row>
    <row r="1955" spans="1:1" x14ac:dyDescent="0.4">
      <c r="A1955" s="12" t="s">
        <v>1738</v>
      </c>
    </row>
    <row r="1956" spans="1:1" x14ac:dyDescent="0.4">
      <c r="A1956" s="12" t="s">
        <v>1738</v>
      </c>
    </row>
    <row r="1957" spans="1:1" x14ac:dyDescent="0.4">
      <c r="A1957" s="12" t="s">
        <v>1738</v>
      </c>
    </row>
    <row r="1958" spans="1:1" x14ac:dyDescent="0.4">
      <c r="A1958" s="12" t="s">
        <v>1738</v>
      </c>
    </row>
    <row r="1959" spans="1:1" x14ac:dyDescent="0.4">
      <c r="A1959" s="12" t="s">
        <v>1738</v>
      </c>
    </row>
    <row r="1960" spans="1:1" x14ac:dyDescent="0.4">
      <c r="A1960" s="12" t="s">
        <v>1738</v>
      </c>
    </row>
    <row r="1961" spans="1:1" x14ac:dyDescent="0.4">
      <c r="A1961" s="12" t="s">
        <v>1738</v>
      </c>
    </row>
    <row r="1962" spans="1:1" x14ac:dyDescent="0.4">
      <c r="A1962" s="12" t="s">
        <v>1738</v>
      </c>
    </row>
    <row r="1966" spans="1:1" x14ac:dyDescent="0.4">
      <c r="A1966" s="12" t="s">
        <v>1738</v>
      </c>
    </row>
    <row r="1967" spans="1:1" x14ac:dyDescent="0.4">
      <c r="A1967" s="12" t="s">
        <v>1738</v>
      </c>
    </row>
    <row r="1968" spans="1:1" x14ac:dyDescent="0.4">
      <c r="A1968" s="12" t="s">
        <v>1738</v>
      </c>
    </row>
    <row r="1969" spans="1:1" x14ac:dyDescent="0.4">
      <c r="A1969" s="12" t="s">
        <v>1738</v>
      </c>
    </row>
    <row r="1970" spans="1:1" x14ac:dyDescent="0.4">
      <c r="A1970" s="12" t="s">
        <v>1738</v>
      </c>
    </row>
    <row r="1971" spans="1:1" x14ac:dyDescent="0.4">
      <c r="A1971" s="12" t="s">
        <v>1738</v>
      </c>
    </row>
    <row r="1972" spans="1:1" x14ac:dyDescent="0.4">
      <c r="A1972" s="12" t="s">
        <v>1738</v>
      </c>
    </row>
    <row r="1973" spans="1:1" x14ac:dyDescent="0.4">
      <c r="A1973" s="12" t="s">
        <v>1738</v>
      </c>
    </row>
    <row r="1974" spans="1:1" x14ac:dyDescent="0.4">
      <c r="A1974" s="12" t="s">
        <v>1738</v>
      </c>
    </row>
    <row r="1975" spans="1:1" x14ac:dyDescent="0.4">
      <c r="A1975" s="12" t="s">
        <v>1738</v>
      </c>
    </row>
    <row r="1976" spans="1:1" x14ac:dyDescent="0.4">
      <c r="A1976" s="12" t="s">
        <v>1738</v>
      </c>
    </row>
    <row r="1977" spans="1:1" x14ac:dyDescent="0.4">
      <c r="A1977" s="12" t="s">
        <v>1738</v>
      </c>
    </row>
    <row r="1978" spans="1:1" x14ac:dyDescent="0.4">
      <c r="A1978" s="12" t="s">
        <v>1738</v>
      </c>
    </row>
    <row r="1979" spans="1:1" x14ac:dyDescent="0.4">
      <c r="A1979" s="12" t="s">
        <v>1738</v>
      </c>
    </row>
    <row r="1980" spans="1:1" x14ac:dyDescent="0.4">
      <c r="A1980" s="12" t="s">
        <v>1738</v>
      </c>
    </row>
    <row r="1981" spans="1:1" x14ac:dyDescent="0.4">
      <c r="A1981" s="12" t="s">
        <v>1738</v>
      </c>
    </row>
    <row r="1982" spans="1:1" x14ac:dyDescent="0.4">
      <c r="A1982" s="12" t="s">
        <v>1738</v>
      </c>
    </row>
    <row r="1983" spans="1:1" x14ac:dyDescent="0.4">
      <c r="A1983" s="12" t="s">
        <v>1738</v>
      </c>
    </row>
    <row r="1984" spans="1:1" x14ac:dyDescent="0.4">
      <c r="A1984" s="12" t="s">
        <v>1738</v>
      </c>
    </row>
    <row r="1985" spans="1:18" x14ac:dyDescent="0.4">
      <c r="A1985" s="12" t="s">
        <v>1738</v>
      </c>
    </row>
    <row r="1986" spans="1:18" x14ac:dyDescent="0.4">
      <c r="A1986" s="12" t="s">
        <v>1738</v>
      </c>
      <c r="R1986" t="s">
        <v>71</v>
      </c>
    </row>
    <row r="1987" spans="1:18" x14ac:dyDescent="0.4">
      <c r="A1987" s="12" t="s">
        <v>1738</v>
      </c>
    </row>
    <row r="1988" spans="1:18" x14ac:dyDescent="0.4">
      <c r="A1988" s="12" t="s">
        <v>1738</v>
      </c>
    </row>
    <row r="1989" spans="1:18" x14ac:dyDescent="0.4">
      <c r="A1989" s="12" t="s">
        <v>1738</v>
      </c>
    </row>
    <row r="1990" spans="1:18" x14ac:dyDescent="0.4">
      <c r="A1990" s="12" t="s">
        <v>1738</v>
      </c>
    </row>
    <row r="1991" spans="1:18" x14ac:dyDescent="0.4">
      <c r="A1991" s="12" t="s">
        <v>1738</v>
      </c>
    </row>
    <row r="1992" spans="1:18" x14ac:dyDescent="0.4">
      <c r="A1992" s="12" t="s">
        <v>1738</v>
      </c>
    </row>
    <row r="1993" spans="1:18" x14ac:dyDescent="0.4">
      <c r="A1993" s="12" t="s">
        <v>1738</v>
      </c>
    </row>
    <row r="1994" spans="1:18" x14ac:dyDescent="0.4">
      <c r="A1994" s="12" t="s">
        <v>1738</v>
      </c>
    </row>
    <row r="1995" spans="1:18" x14ac:dyDescent="0.4">
      <c r="A1995" s="12" t="s">
        <v>1738</v>
      </c>
    </row>
    <row r="1996" spans="1:18" x14ac:dyDescent="0.4">
      <c r="A1996" s="12" t="s">
        <v>1738</v>
      </c>
    </row>
    <row r="2000" spans="1:18" x14ac:dyDescent="0.4">
      <c r="A2000" s="12" t="s">
        <v>1738</v>
      </c>
    </row>
    <row r="2001" spans="1:1" x14ac:dyDescent="0.4">
      <c r="A2001" s="12" t="s">
        <v>1738</v>
      </c>
    </row>
    <row r="2002" spans="1:1" x14ac:dyDescent="0.4">
      <c r="A2002" s="12" t="s">
        <v>1738</v>
      </c>
    </row>
    <row r="2003" spans="1:1" x14ac:dyDescent="0.4">
      <c r="A2003" s="12" t="s">
        <v>1738</v>
      </c>
    </row>
    <row r="2004" spans="1:1" x14ac:dyDescent="0.4">
      <c r="A2004" s="12" t="s">
        <v>1738</v>
      </c>
    </row>
    <row r="2005" spans="1:1" x14ac:dyDescent="0.4">
      <c r="A2005" s="12" t="s">
        <v>1738</v>
      </c>
    </row>
    <row r="2006" spans="1:1" x14ac:dyDescent="0.4">
      <c r="A2006" s="12" t="s">
        <v>1738</v>
      </c>
    </row>
    <row r="2007" spans="1:1" x14ac:dyDescent="0.4">
      <c r="A2007" s="12" t="s">
        <v>1738</v>
      </c>
    </row>
    <row r="2008" spans="1:1" x14ac:dyDescent="0.4">
      <c r="A2008" s="12" t="s">
        <v>1738</v>
      </c>
    </row>
    <row r="2009" spans="1:1" x14ac:dyDescent="0.4">
      <c r="A2009" s="12" t="s">
        <v>1738</v>
      </c>
    </row>
    <row r="2010" spans="1:1" x14ac:dyDescent="0.4">
      <c r="A2010" s="12" t="s">
        <v>1738</v>
      </c>
    </row>
    <row r="2011" spans="1:1" x14ac:dyDescent="0.4">
      <c r="A2011" s="12" t="s">
        <v>1738</v>
      </c>
    </row>
    <row r="2012" spans="1:1" x14ac:dyDescent="0.4">
      <c r="A2012" s="12" t="s">
        <v>1738</v>
      </c>
    </row>
    <row r="2013" spans="1:1" x14ac:dyDescent="0.4">
      <c r="A2013" s="12" t="s">
        <v>1738</v>
      </c>
    </row>
    <row r="2014" spans="1:1" x14ac:dyDescent="0.4">
      <c r="A2014" s="12" t="s">
        <v>1738</v>
      </c>
    </row>
    <row r="2015" spans="1:1" x14ac:dyDescent="0.4">
      <c r="A2015" s="12" t="s">
        <v>1738</v>
      </c>
    </row>
    <row r="2016" spans="1:1" x14ac:dyDescent="0.4">
      <c r="A2016" s="12" t="s">
        <v>1738</v>
      </c>
    </row>
    <row r="2017" spans="1:18" x14ac:dyDescent="0.4">
      <c r="A2017" s="12" t="s">
        <v>1738</v>
      </c>
    </row>
    <row r="2018" spans="1:18" x14ac:dyDescent="0.4">
      <c r="A2018" s="12" t="s">
        <v>1738</v>
      </c>
    </row>
    <row r="2019" spans="1:18" x14ac:dyDescent="0.4">
      <c r="A2019" s="12" t="s">
        <v>1738</v>
      </c>
    </row>
    <row r="2020" spans="1:18" x14ac:dyDescent="0.4">
      <c r="A2020" s="12" t="s">
        <v>1738</v>
      </c>
    </row>
    <row r="2021" spans="1:18" x14ac:dyDescent="0.4">
      <c r="A2021" s="12" t="s">
        <v>1738</v>
      </c>
    </row>
    <row r="2022" spans="1:18" x14ac:dyDescent="0.4">
      <c r="A2022" s="12" t="s">
        <v>1738</v>
      </c>
    </row>
    <row r="2023" spans="1:18" x14ac:dyDescent="0.4">
      <c r="A2023" s="12" t="s">
        <v>1738</v>
      </c>
      <c r="R2023" t="s">
        <v>61</v>
      </c>
    </row>
    <row r="2024" spans="1:18" x14ac:dyDescent="0.4">
      <c r="A2024" s="12" t="s">
        <v>1738</v>
      </c>
    </row>
    <row r="2025" spans="1:18" x14ac:dyDescent="0.4">
      <c r="A2025" s="12" t="s">
        <v>1738</v>
      </c>
    </row>
    <row r="2026" spans="1:18" x14ac:dyDescent="0.4">
      <c r="A2026" s="12" t="s">
        <v>1738</v>
      </c>
    </row>
    <row r="2027" spans="1:18" x14ac:dyDescent="0.4">
      <c r="A2027" s="12" t="s">
        <v>1738</v>
      </c>
    </row>
    <row r="2028" spans="1:18" x14ac:dyDescent="0.4">
      <c r="A2028" s="12" t="s">
        <v>1738</v>
      </c>
    </row>
    <row r="2029" spans="1:18" x14ac:dyDescent="0.4">
      <c r="A2029" s="12" t="s">
        <v>1738</v>
      </c>
    </row>
    <row r="2030" spans="1:18" x14ac:dyDescent="0.4">
      <c r="A2030" s="12" t="s">
        <v>1738</v>
      </c>
    </row>
    <row r="2034" spans="1:1" x14ac:dyDescent="0.4">
      <c r="A2034" s="12" t="s">
        <v>1738</v>
      </c>
    </row>
    <row r="2035" spans="1:1" x14ac:dyDescent="0.4">
      <c r="A2035" s="12" t="s">
        <v>1738</v>
      </c>
    </row>
    <row r="2036" spans="1:1" x14ac:dyDescent="0.4">
      <c r="A2036" s="12" t="s">
        <v>1738</v>
      </c>
    </row>
    <row r="2037" spans="1:1" x14ac:dyDescent="0.4">
      <c r="A2037" s="12" t="s">
        <v>1738</v>
      </c>
    </row>
    <row r="2038" spans="1:1" x14ac:dyDescent="0.4">
      <c r="A2038" s="12" t="s">
        <v>1738</v>
      </c>
    </row>
    <row r="2039" spans="1:1" x14ac:dyDescent="0.4">
      <c r="A2039" s="12" t="s">
        <v>1738</v>
      </c>
    </row>
    <row r="2040" spans="1:1" x14ac:dyDescent="0.4">
      <c r="A2040" s="12" t="s">
        <v>1738</v>
      </c>
    </row>
    <row r="2041" spans="1:1" x14ac:dyDescent="0.4">
      <c r="A2041" s="12" t="s">
        <v>1738</v>
      </c>
    </row>
    <row r="2042" spans="1:1" x14ac:dyDescent="0.4">
      <c r="A2042" s="12" t="s">
        <v>1738</v>
      </c>
    </row>
    <row r="2043" spans="1:1" x14ac:dyDescent="0.4">
      <c r="A2043" s="12" t="s">
        <v>1738</v>
      </c>
    </row>
    <row r="2044" spans="1:1" x14ac:dyDescent="0.4">
      <c r="A2044" s="12" t="s">
        <v>1738</v>
      </c>
    </row>
    <row r="2045" spans="1:1" x14ac:dyDescent="0.4">
      <c r="A2045" s="12" t="s">
        <v>1738</v>
      </c>
    </row>
    <row r="2046" spans="1:1" x14ac:dyDescent="0.4">
      <c r="A2046" s="12" t="s">
        <v>1738</v>
      </c>
    </row>
    <row r="2047" spans="1:1" x14ac:dyDescent="0.4">
      <c r="A2047" s="12" t="s">
        <v>1738</v>
      </c>
    </row>
    <row r="2048" spans="1:1" x14ac:dyDescent="0.4">
      <c r="A2048" s="12" t="s">
        <v>1738</v>
      </c>
    </row>
    <row r="2049" spans="1:18" x14ac:dyDescent="0.4">
      <c r="A2049" s="12" t="s">
        <v>1738</v>
      </c>
    </row>
    <row r="2050" spans="1:18" x14ac:dyDescent="0.4">
      <c r="A2050" s="12" t="s">
        <v>1738</v>
      </c>
      <c r="R2050" t="s">
        <v>68</v>
      </c>
    </row>
    <row r="2051" spans="1:18" x14ac:dyDescent="0.4">
      <c r="A2051" s="12" t="s">
        <v>1738</v>
      </c>
      <c r="R2051" t="s">
        <v>72</v>
      </c>
    </row>
    <row r="2052" spans="1:18" x14ac:dyDescent="0.4">
      <c r="A2052" s="12" t="s">
        <v>1738</v>
      </c>
    </row>
    <row r="2053" spans="1:18" x14ac:dyDescent="0.4">
      <c r="A2053" s="12" t="s">
        <v>1738</v>
      </c>
    </row>
    <row r="2054" spans="1:18" x14ac:dyDescent="0.4">
      <c r="A2054" s="12" t="s">
        <v>1738</v>
      </c>
    </row>
    <row r="2055" spans="1:18" x14ac:dyDescent="0.4">
      <c r="A2055" s="12" t="s">
        <v>1738</v>
      </c>
    </row>
    <row r="2056" spans="1:18" x14ac:dyDescent="0.4">
      <c r="A2056" s="12" t="s">
        <v>1738</v>
      </c>
    </row>
    <row r="2057" spans="1:18" x14ac:dyDescent="0.4">
      <c r="A2057" s="12" t="s">
        <v>1738</v>
      </c>
    </row>
    <row r="2058" spans="1:18" x14ac:dyDescent="0.4">
      <c r="A2058" s="12" t="s">
        <v>1738</v>
      </c>
    </row>
    <row r="2059" spans="1:18" x14ac:dyDescent="0.4">
      <c r="A2059" s="12" t="s">
        <v>1738</v>
      </c>
    </row>
    <row r="2060" spans="1:18" x14ac:dyDescent="0.4">
      <c r="A2060" s="12" t="s">
        <v>1738</v>
      </c>
    </row>
    <row r="2061" spans="1:18" x14ac:dyDescent="0.4">
      <c r="A2061" s="12" t="s">
        <v>1738</v>
      </c>
    </row>
    <row r="2062" spans="1:18" x14ac:dyDescent="0.4">
      <c r="A2062" s="12" t="s">
        <v>1738</v>
      </c>
    </row>
    <row r="2063" spans="1:18" x14ac:dyDescent="0.4">
      <c r="A2063" s="12" t="s">
        <v>1738</v>
      </c>
    </row>
    <row r="2064" spans="1:18" x14ac:dyDescent="0.4">
      <c r="A2064" s="12" t="s">
        <v>1738</v>
      </c>
    </row>
    <row r="2068" spans="1:1" x14ac:dyDescent="0.4">
      <c r="A2068" s="12" t="s">
        <v>1738</v>
      </c>
    </row>
    <row r="2069" spans="1:1" x14ac:dyDescent="0.4">
      <c r="A2069" s="12" t="s">
        <v>1738</v>
      </c>
    </row>
    <row r="2070" spans="1:1" x14ac:dyDescent="0.4">
      <c r="A2070" s="12" t="s">
        <v>1738</v>
      </c>
    </row>
    <row r="2071" spans="1:1" x14ac:dyDescent="0.4">
      <c r="A2071" s="12" t="s">
        <v>1738</v>
      </c>
    </row>
    <row r="2072" spans="1:1" x14ac:dyDescent="0.4">
      <c r="A2072" s="12" t="s">
        <v>1738</v>
      </c>
    </row>
    <row r="2073" spans="1:1" x14ac:dyDescent="0.4">
      <c r="A2073" s="12" t="s">
        <v>1738</v>
      </c>
    </row>
    <row r="2074" spans="1:1" x14ac:dyDescent="0.4">
      <c r="A2074" s="12" t="s">
        <v>1738</v>
      </c>
    </row>
    <row r="2075" spans="1:1" x14ac:dyDescent="0.4">
      <c r="A2075" s="12" t="s">
        <v>1738</v>
      </c>
    </row>
    <row r="2076" spans="1:1" x14ac:dyDescent="0.4">
      <c r="A2076" s="12" t="s">
        <v>1738</v>
      </c>
    </row>
    <row r="2077" spans="1:1" x14ac:dyDescent="0.4">
      <c r="A2077" s="12" t="s">
        <v>1738</v>
      </c>
    </row>
    <row r="2078" spans="1:1" x14ac:dyDescent="0.4">
      <c r="A2078" s="12" t="s">
        <v>1738</v>
      </c>
    </row>
    <row r="2079" spans="1:1" x14ac:dyDescent="0.4">
      <c r="A2079" s="12" t="s">
        <v>1738</v>
      </c>
    </row>
    <row r="2080" spans="1:1" x14ac:dyDescent="0.4">
      <c r="A2080" s="12" t="s">
        <v>1738</v>
      </c>
    </row>
    <row r="2081" spans="1:18" x14ac:dyDescent="0.4">
      <c r="A2081" s="12" t="s">
        <v>1738</v>
      </c>
    </row>
    <row r="2082" spans="1:18" x14ac:dyDescent="0.4">
      <c r="A2082" s="12" t="s">
        <v>1738</v>
      </c>
      <c r="R2082" t="s">
        <v>70</v>
      </c>
    </row>
    <row r="2083" spans="1:18" x14ac:dyDescent="0.4">
      <c r="A2083" s="12" t="s">
        <v>1738</v>
      </c>
    </row>
    <row r="2084" spans="1:18" x14ac:dyDescent="0.4">
      <c r="A2084" s="12" t="s">
        <v>1738</v>
      </c>
    </row>
    <row r="2085" spans="1:18" x14ac:dyDescent="0.4">
      <c r="A2085" s="12" t="s">
        <v>1738</v>
      </c>
    </row>
    <row r="2086" spans="1:18" x14ac:dyDescent="0.4">
      <c r="A2086" s="12" t="s">
        <v>1738</v>
      </c>
    </row>
    <row r="2087" spans="1:18" x14ac:dyDescent="0.4">
      <c r="A2087" s="12" t="s">
        <v>1738</v>
      </c>
    </row>
    <row r="2088" spans="1:18" x14ac:dyDescent="0.4">
      <c r="A2088" s="12" t="s">
        <v>1738</v>
      </c>
    </row>
    <row r="2089" spans="1:18" x14ac:dyDescent="0.4">
      <c r="A2089" s="12" t="s">
        <v>1738</v>
      </c>
    </row>
    <row r="2090" spans="1:18" x14ac:dyDescent="0.4">
      <c r="A2090" s="12" t="s">
        <v>1738</v>
      </c>
    </row>
    <row r="2091" spans="1:18" x14ac:dyDescent="0.4">
      <c r="A2091" s="12" t="s">
        <v>1738</v>
      </c>
    </row>
    <row r="2092" spans="1:18" x14ac:dyDescent="0.4">
      <c r="A2092" s="12" t="s">
        <v>1738</v>
      </c>
    </row>
    <row r="2093" spans="1:18" x14ac:dyDescent="0.4">
      <c r="A2093" s="12" t="s">
        <v>1738</v>
      </c>
    </row>
    <row r="2094" spans="1:18" x14ac:dyDescent="0.4">
      <c r="A2094" s="12" t="s">
        <v>1738</v>
      </c>
    </row>
    <row r="2095" spans="1:18" x14ac:dyDescent="0.4">
      <c r="A2095" s="12" t="s">
        <v>1738</v>
      </c>
    </row>
    <row r="2096" spans="1:18" x14ac:dyDescent="0.4">
      <c r="A2096" s="12" t="s">
        <v>1738</v>
      </c>
    </row>
    <row r="2097" spans="1:1" x14ac:dyDescent="0.4">
      <c r="A2097" s="12" t="s">
        <v>1738</v>
      </c>
    </row>
    <row r="2098" spans="1:1" x14ac:dyDescent="0.4">
      <c r="A2098" s="12" t="s">
        <v>1738</v>
      </c>
    </row>
    <row r="2102" spans="1:1" x14ac:dyDescent="0.4">
      <c r="A2102" s="12" t="s">
        <v>1738</v>
      </c>
    </row>
    <row r="2103" spans="1:1" x14ac:dyDescent="0.4">
      <c r="A2103" s="12" t="s">
        <v>1738</v>
      </c>
    </row>
    <row r="2104" spans="1:1" x14ac:dyDescent="0.4">
      <c r="A2104" s="12" t="s">
        <v>1738</v>
      </c>
    </row>
    <row r="2105" spans="1:1" x14ac:dyDescent="0.4">
      <c r="A2105" s="12" t="s">
        <v>1738</v>
      </c>
    </row>
    <row r="2106" spans="1:1" x14ac:dyDescent="0.4">
      <c r="A2106" s="12" t="s">
        <v>1738</v>
      </c>
    </row>
    <row r="2107" spans="1:1" x14ac:dyDescent="0.4">
      <c r="A2107" s="12" t="s">
        <v>1738</v>
      </c>
    </row>
    <row r="2108" spans="1:1" x14ac:dyDescent="0.4">
      <c r="A2108" s="12" t="s">
        <v>1738</v>
      </c>
    </row>
    <row r="2109" spans="1:1" x14ac:dyDescent="0.4">
      <c r="A2109" s="12" t="s">
        <v>1738</v>
      </c>
    </row>
    <row r="2110" spans="1:1" x14ac:dyDescent="0.4">
      <c r="A2110" s="12" t="s">
        <v>1738</v>
      </c>
    </row>
    <row r="2111" spans="1:1" x14ac:dyDescent="0.4">
      <c r="A2111" s="12" t="s">
        <v>1738</v>
      </c>
    </row>
    <row r="2112" spans="1:1" x14ac:dyDescent="0.4">
      <c r="A2112" s="12" t="s">
        <v>1738</v>
      </c>
    </row>
    <row r="2113" spans="1:18" x14ac:dyDescent="0.4">
      <c r="A2113" s="12" t="s">
        <v>1738</v>
      </c>
    </row>
    <row r="2114" spans="1:18" x14ac:dyDescent="0.4">
      <c r="A2114" s="12" t="s">
        <v>1738</v>
      </c>
    </row>
    <row r="2115" spans="1:18" x14ac:dyDescent="0.4">
      <c r="A2115" s="12" t="s">
        <v>1738</v>
      </c>
    </row>
    <row r="2116" spans="1:18" x14ac:dyDescent="0.4">
      <c r="A2116" s="12" t="s">
        <v>1738</v>
      </c>
      <c r="R2116" t="s">
        <v>73</v>
      </c>
    </row>
    <row r="2117" spans="1:18" x14ac:dyDescent="0.4">
      <c r="A2117" s="12" t="s">
        <v>1738</v>
      </c>
    </row>
    <row r="2118" spans="1:18" x14ac:dyDescent="0.4">
      <c r="A2118" s="12" t="s">
        <v>1738</v>
      </c>
    </row>
    <row r="2119" spans="1:18" x14ac:dyDescent="0.4">
      <c r="A2119" s="12" t="s">
        <v>1738</v>
      </c>
    </row>
    <row r="2120" spans="1:18" x14ac:dyDescent="0.4">
      <c r="A2120" s="12" t="s">
        <v>1738</v>
      </c>
    </row>
    <row r="2121" spans="1:18" x14ac:dyDescent="0.4">
      <c r="A2121" s="12" t="s">
        <v>1738</v>
      </c>
    </row>
    <row r="2122" spans="1:18" x14ac:dyDescent="0.4">
      <c r="A2122" s="12" t="s">
        <v>1738</v>
      </c>
    </row>
    <row r="2123" spans="1:18" x14ac:dyDescent="0.4">
      <c r="A2123" s="12" t="s">
        <v>1738</v>
      </c>
    </row>
    <row r="2124" spans="1:18" x14ac:dyDescent="0.4">
      <c r="A2124" s="12" t="s">
        <v>1738</v>
      </c>
    </row>
    <row r="2125" spans="1:18" x14ac:dyDescent="0.4">
      <c r="A2125" s="12" t="s">
        <v>1738</v>
      </c>
    </row>
    <row r="2126" spans="1:18" x14ac:dyDescent="0.4">
      <c r="A2126" s="12" t="s">
        <v>1738</v>
      </c>
    </row>
    <row r="2127" spans="1:18" x14ac:dyDescent="0.4">
      <c r="A2127" s="12" t="s">
        <v>1738</v>
      </c>
    </row>
    <row r="2128" spans="1:18" x14ac:dyDescent="0.4">
      <c r="A2128" s="12" t="s">
        <v>1738</v>
      </c>
    </row>
    <row r="2129" spans="1:1" x14ac:dyDescent="0.4">
      <c r="A2129" s="12" t="s">
        <v>1738</v>
      </c>
    </row>
    <row r="2130" spans="1:1" x14ac:dyDescent="0.4">
      <c r="A2130" s="12" t="s">
        <v>1738</v>
      </c>
    </row>
    <row r="2131" spans="1:1" x14ac:dyDescent="0.4">
      <c r="A2131" s="12" t="s">
        <v>1738</v>
      </c>
    </row>
    <row r="2132" spans="1:1" x14ac:dyDescent="0.4">
      <c r="A2132" s="12" t="s">
        <v>1738</v>
      </c>
    </row>
    <row r="2136" spans="1:1" x14ac:dyDescent="0.4">
      <c r="A2136" s="12" t="s">
        <v>1738</v>
      </c>
    </row>
    <row r="2137" spans="1:1" x14ac:dyDescent="0.4">
      <c r="A2137" s="12" t="s">
        <v>1738</v>
      </c>
    </row>
    <row r="2138" spans="1:1" x14ac:dyDescent="0.4">
      <c r="A2138" s="12" t="s">
        <v>1738</v>
      </c>
    </row>
    <row r="2139" spans="1:1" x14ac:dyDescent="0.4">
      <c r="A2139" s="12" t="s">
        <v>1738</v>
      </c>
    </row>
    <row r="2140" spans="1:1" x14ac:dyDescent="0.4">
      <c r="A2140" s="12" t="s">
        <v>1738</v>
      </c>
    </row>
    <row r="2141" spans="1:1" x14ac:dyDescent="0.4">
      <c r="A2141" s="12" t="s">
        <v>1738</v>
      </c>
    </row>
    <row r="2142" spans="1:1" x14ac:dyDescent="0.4">
      <c r="A2142" s="12" t="s">
        <v>1738</v>
      </c>
    </row>
    <row r="2143" spans="1:1" x14ac:dyDescent="0.4">
      <c r="A2143" s="12" t="s">
        <v>1738</v>
      </c>
    </row>
    <row r="2144" spans="1:1" x14ac:dyDescent="0.4">
      <c r="A2144" s="12" t="s">
        <v>1738</v>
      </c>
    </row>
    <row r="2145" spans="1:18" x14ac:dyDescent="0.4">
      <c r="A2145" s="12" t="s">
        <v>1738</v>
      </c>
    </row>
    <row r="2146" spans="1:18" x14ac:dyDescent="0.4">
      <c r="A2146" s="12" t="s">
        <v>1738</v>
      </c>
    </row>
    <row r="2147" spans="1:18" x14ac:dyDescent="0.4">
      <c r="A2147" s="12" t="s">
        <v>1738</v>
      </c>
    </row>
    <row r="2148" spans="1:18" x14ac:dyDescent="0.4">
      <c r="A2148" s="12" t="s">
        <v>1738</v>
      </c>
    </row>
    <row r="2149" spans="1:18" x14ac:dyDescent="0.4">
      <c r="A2149" s="12" t="s">
        <v>1738</v>
      </c>
      <c r="R2149" t="s">
        <v>74</v>
      </c>
    </row>
    <row r="2150" spans="1:18" x14ac:dyDescent="0.4">
      <c r="A2150" s="12" t="s">
        <v>1738</v>
      </c>
    </row>
    <row r="2151" spans="1:18" x14ac:dyDescent="0.4">
      <c r="A2151" s="12" t="s">
        <v>1738</v>
      </c>
    </row>
    <row r="2152" spans="1:18" x14ac:dyDescent="0.4">
      <c r="A2152" s="12" t="s">
        <v>1738</v>
      </c>
    </row>
    <row r="2153" spans="1:18" x14ac:dyDescent="0.4">
      <c r="A2153" s="12" t="s">
        <v>1738</v>
      </c>
    </row>
    <row r="2154" spans="1:18" x14ac:dyDescent="0.4">
      <c r="A2154" s="12" t="s">
        <v>1738</v>
      </c>
    </row>
    <row r="2155" spans="1:18" x14ac:dyDescent="0.4">
      <c r="A2155" s="12" t="s">
        <v>1738</v>
      </c>
    </row>
    <row r="2156" spans="1:18" x14ac:dyDescent="0.4">
      <c r="A2156" s="12" t="s">
        <v>1738</v>
      </c>
    </row>
    <row r="2157" spans="1:18" x14ac:dyDescent="0.4">
      <c r="A2157" s="12" t="s">
        <v>1738</v>
      </c>
    </row>
    <row r="2158" spans="1:18" x14ac:dyDescent="0.4">
      <c r="A2158" s="12" t="s">
        <v>1738</v>
      </c>
    </row>
    <row r="2159" spans="1:18" x14ac:dyDescent="0.4">
      <c r="A2159" s="12" t="s">
        <v>1738</v>
      </c>
    </row>
    <row r="2160" spans="1:18" x14ac:dyDescent="0.4">
      <c r="A2160" s="12" t="s">
        <v>1738</v>
      </c>
    </row>
    <row r="2161" spans="1:18" x14ac:dyDescent="0.4">
      <c r="A2161" s="12" t="s">
        <v>1738</v>
      </c>
    </row>
    <row r="2162" spans="1:18" x14ac:dyDescent="0.4">
      <c r="A2162" s="12" t="s">
        <v>1738</v>
      </c>
    </row>
    <row r="2163" spans="1:18" x14ac:dyDescent="0.4">
      <c r="A2163" s="12" t="s">
        <v>1738</v>
      </c>
    </row>
    <row r="2164" spans="1:18" x14ac:dyDescent="0.4">
      <c r="A2164" s="12" t="s">
        <v>1738</v>
      </c>
    </row>
    <row r="2165" spans="1:18" x14ac:dyDescent="0.4">
      <c r="A2165" s="12" t="s">
        <v>1738</v>
      </c>
    </row>
    <row r="2166" spans="1:18" x14ac:dyDescent="0.4">
      <c r="A2166" s="12" t="s">
        <v>1738</v>
      </c>
    </row>
    <row r="2170" spans="1:18" x14ac:dyDescent="0.4">
      <c r="A2170" s="12" t="s">
        <v>1738</v>
      </c>
    </row>
    <row r="2171" spans="1:18" x14ac:dyDescent="0.4">
      <c r="A2171" s="12" t="s">
        <v>1738</v>
      </c>
    </row>
    <row r="2172" spans="1:18" x14ac:dyDescent="0.4">
      <c r="A2172" s="12" t="s">
        <v>1738</v>
      </c>
    </row>
    <row r="2173" spans="1:18" x14ac:dyDescent="0.4">
      <c r="A2173" s="12" t="s">
        <v>1738</v>
      </c>
    </row>
    <row r="2174" spans="1:18" x14ac:dyDescent="0.4">
      <c r="A2174" s="12" t="s">
        <v>1738</v>
      </c>
    </row>
    <row r="2175" spans="1:18" x14ac:dyDescent="0.4">
      <c r="A2175" s="12" t="s">
        <v>1738</v>
      </c>
      <c r="R2175" t="s">
        <v>75</v>
      </c>
    </row>
    <row r="2176" spans="1:18" x14ac:dyDescent="0.4">
      <c r="A2176" s="12" t="s">
        <v>1738</v>
      </c>
    </row>
    <row r="2177" spans="1:18" x14ac:dyDescent="0.4">
      <c r="A2177" s="12" t="s">
        <v>1738</v>
      </c>
    </row>
    <row r="2178" spans="1:18" x14ac:dyDescent="0.4">
      <c r="A2178" s="12" t="s">
        <v>1738</v>
      </c>
    </row>
    <row r="2179" spans="1:18" x14ac:dyDescent="0.4">
      <c r="A2179" s="12" t="s">
        <v>1738</v>
      </c>
    </row>
    <row r="2180" spans="1:18" x14ac:dyDescent="0.4">
      <c r="A2180" s="12" t="s">
        <v>1738</v>
      </c>
    </row>
    <row r="2181" spans="1:18" x14ac:dyDescent="0.4">
      <c r="A2181" s="12" t="s">
        <v>1738</v>
      </c>
    </row>
    <row r="2182" spans="1:18" x14ac:dyDescent="0.4">
      <c r="A2182" s="12" t="s">
        <v>1738</v>
      </c>
    </row>
    <row r="2183" spans="1:18" x14ac:dyDescent="0.4">
      <c r="A2183" s="12" t="s">
        <v>1738</v>
      </c>
    </row>
    <row r="2184" spans="1:18" x14ac:dyDescent="0.4">
      <c r="A2184" s="12" t="s">
        <v>1738</v>
      </c>
    </row>
    <row r="2185" spans="1:18" x14ac:dyDescent="0.4">
      <c r="A2185" s="12" t="s">
        <v>1738</v>
      </c>
    </row>
    <row r="2186" spans="1:18" x14ac:dyDescent="0.4">
      <c r="A2186" s="12" t="s">
        <v>1738</v>
      </c>
    </row>
    <row r="2187" spans="1:18" x14ac:dyDescent="0.4">
      <c r="A2187" s="12" t="s">
        <v>1738</v>
      </c>
    </row>
    <row r="2188" spans="1:18" x14ac:dyDescent="0.4">
      <c r="A2188" s="12" t="s">
        <v>1738</v>
      </c>
    </row>
    <row r="2189" spans="1:18" x14ac:dyDescent="0.4">
      <c r="A2189" s="12" t="s">
        <v>1738</v>
      </c>
    </row>
    <row r="2190" spans="1:18" x14ac:dyDescent="0.4">
      <c r="A2190" s="12" t="s">
        <v>1738</v>
      </c>
      <c r="R2190" t="s">
        <v>76</v>
      </c>
    </row>
    <row r="2191" spans="1:18" x14ac:dyDescent="0.4">
      <c r="A2191" s="12" t="s">
        <v>1738</v>
      </c>
    </row>
    <row r="2192" spans="1:18" x14ac:dyDescent="0.4">
      <c r="A2192" s="12" t="s">
        <v>1738</v>
      </c>
    </row>
    <row r="2193" spans="1:1" x14ac:dyDescent="0.4">
      <c r="A2193" s="12" t="s">
        <v>1738</v>
      </c>
    </row>
    <row r="2194" spans="1:1" x14ac:dyDescent="0.4">
      <c r="A2194" s="12" t="s">
        <v>1738</v>
      </c>
    </row>
    <row r="2195" spans="1:1" x14ac:dyDescent="0.4">
      <c r="A2195" s="12" t="s">
        <v>1738</v>
      </c>
    </row>
    <row r="2196" spans="1:1" x14ac:dyDescent="0.4">
      <c r="A2196" s="12" t="s">
        <v>1738</v>
      </c>
    </row>
    <row r="2197" spans="1:1" x14ac:dyDescent="0.4">
      <c r="A2197" s="12" t="s">
        <v>1738</v>
      </c>
    </row>
    <row r="2198" spans="1:1" x14ac:dyDescent="0.4">
      <c r="A2198" s="12" t="s">
        <v>1738</v>
      </c>
    </row>
    <row r="2199" spans="1:1" x14ac:dyDescent="0.4">
      <c r="A2199" s="12" t="s">
        <v>1738</v>
      </c>
    </row>
    <row r="2200" spans="1:1" x14ac:dyDescent="0.4">
      <c r="A2200" s="12" t="s">
        <v>1738</v>
      </c>
    </row>
    <row r="2204" spans="1:1" x14ac:dyDescent="0.4">
      <c r="A2204" s="12" t="s">
        <v>1738</v>
      </c>
    </row>
    <row r="2205" spans="1:1" x14ac:dyDescent="0.4">
      <c r="A2205" s="12" t="s">
        <v>1738</v>
      </c>
    </row>
    <row r="2206" spans="1:1" x14ac:dyDescent="0.4">
      <c r="A2206" s="12" t="s">
        <v>1738</v>
      </c>
    </row>
    <row r="2207" spans="1:1" x14ac:dyDescent="0.4">
      <c r="A2207" s="12" t="s">
        <v>1738</v>
      </c>
    </row>
    <row r="2208" spans="1:1" x14ac:dyDescent="0.4">
      <c r="A2208" s="12" t="s">
        <v>1738</v>
      </c>
    </row>
    <row r="2209" spans="1:1" x14ac:dyDescent="0.4">
      <c r="A2209" s="12" t="s">
        <v>1738</v>
      </c>
    </row>
    <row r="2210" spans="1:1" x14ac:dyDescent="0.4">
      <c r="A2210" s="12" t="s">
        <v>1738</v>
      </c>
    </row>
    <row r="2211" spans="1:1" x14ac:dyDescent="0.4">
      <c r="A2211" s="12" t="s">
        <v>1738</v>
      </c>
    </row>
    <row r="2212" spans="1:1" x14ac:dyDescent="0.4">
      <c r="A2212" s="12" t="s">
        <v>1738</v>
      </c>
    </row>
    <row r="2213" spans="1:1" x14ac:dyDescent="0.4">
      <c r="A2213" s="12" t="s">
        <v>1738</v>
      </c>
    </row>
    <row r="2214" spans="1:1" x14ac:dyDescent="0.4">
      <c r="A2214" s="12" t="s">
        <v>1738</v>
      </c>
    </row>
    <row r="2215" spans="1:1" x14ac:dyDescent="0.4">
      <c r="A2215" s="12" t="s">
        <v>1738</v>
      </c>
    </row>
    <row r="2216" spans="1:1" x14ac:dyDescent="0.4">
      <c r="A2216" s="12" t="s">
        <v>1738</v>
      </c>
    </row>
    <row r="2217" spans="1:1" x14ac:dyDescent="0.4">
      <c r="A2217" s="12" t="s">
        <v>1738</v>
      </c>
    </row>
    <row r="2218" spans="1:1" x14ac:dyDescent="0.4">
      <c r="A2218" s="12" t="s">
        <v>1738</v>
      </c>
    </row>
    <row r="2219" spans="1:1" x14ac:dyDescent="0.4">
      <c r="A2219" s="12" t="s">
        <v>1738</v>
      </c>
    </row>
    <row r="2220" spans="1:1" x14ac:dyDescent="0.4">
      <c r="A2220" s="12" t="s">
        <v>1738</v>
      </c>
    </row>
    <row r="2221" spans="1:1" x14ac:dyDescent="0.4">
      <c r="A2221" s="12" t="s">
        <v>1738</v>
      </c>
    </row>
    <row r="2222" spans="1:1" x14ac:dyDescent="0.4">
      <c r="A2222" s="12" t="s">
        <v>1738</v>
      </c>
    </row>
    <row r="2223" spans="1:1" x14ac:dyDescent="0.4">
      <c r="A2223" s="12" t="s">
        <v>1738</v>
      </c>
    </row>
    <row r="2224" spans="1:1" x14ac:dyDescent="0.4">
      <c r="A2224" s="12" t="s">
        <v>1738</v>
      </c>
    </row>
    <row r="2225" spans="1:18" x14ac:dyDescent="0.4">
      <c r="A2225" s="12" t="s">
        <v>1738</v>
      </c>
    </row>
    <row r="2226" spans="1:18" x14ac:dyDescent="0.4">
      <c r="A2226" s="12" t="s">
        <v>1738</v>
      </c>
    </row>
    <row r="2227" spans="1:18" x14ac:dyDescent="0.4">
      <c r="A2227" s="12" t="s">
        <v>1738</v>
      </c>
      <c r="R2227" t="s">
        <v>61</v>
      </c>
    </row>
    <row r="2228" spans="1:18" x14ac:dyDescent="0.4">
      <c r="A2228" s="12" t="s">
        <v>1738</v>
      </c>
    </row>
    <row r="2229" spans="1:18" x14ac:dyDescent="0.4">
      <c r="A2229" s="12" t="s">
        <v>1738</v>
      </c>
    </row>
    <row r="2230" spans="1:18" x14ac:dyDescent="0.4">
      <c r="A2230" s="12" t="s">
        <v>1738</v>
      </c>
    </row>
    <row r="2231" spans="1:18" x14ac:dyDescent="0.4">
      <c r="A2231" s="12" t="s">
        <v>1738</v>
      </c>
    </row>
    <row r="2232" spans="1:18" x14ac:dyDescent="0.4">
      <c r="A2232" s="12" t="s">
        <v>1738</v>
      </c>
    </row>
    <row r="2233" spans="1:18" x14ac:dyDescent="0.4">
      <c r="A2233" s="12" t="s">
        <v>1738</v>
      </c>
    </row>
    <row r="2234" spans="1:18" x14ac:dyDescent="0.4">
      <c r="A2234" s="12" t="s">
        <v>1738</v>
      </c>
    </row>
    <row r="2238" spans="1:18" x14ac:dyDescent="0.4">
      <c r="A2238" s="12" t="s">
        <v>1738</v>
      </c>
    </row>
    <row r="2239" spans="1:18" x14ac:dyDescent="0.4">
      <c r="A2239" s="12" t="s">
        <v>1738</v>
      </c>
      <c r="R2239" t="s">
        <v>58</v>
      </c>
    </row>
    <row r="2240" spans="1:18" x14ac:dyDescent="0.4">
      <c r="A2240" s="12" t="s">
        <v>1738</v>
      </c>
    </row>
    <row r="2241" spans="1:1" x14ac:dyDescent="0.4">
      <c r="A2241" s="12" t="s">
        <v>1738</v>
      </c>
    </row>
    <row r="2242" spans="1:1" x14ac:dyDescent="0.4">
      <c r="A2242" s="12" t="s">
        <v>1738</v>
      </c>
    </row>
    <row r="2243" spans="1:1" x14ac:dyDescent="0.4">
      <c r="A2243" s="12" t="s">
        <v>1738</v>
      </c>
    </row>
    <row r="2244" spans="1:1" x14ac:dyDescent="0.4">
      <c r="A2244" s="12" t="s">
        <v>1738</v>
      </c>
    </row>
    <row r="2245" spans="1:1" x14ac:dyDescent="0.4">
      <c r="A2245" s="12" t="s">
        <v>1738</v>
      </c>
    </row>
    <row r="2246" spans="1:1" x14ac:dyDescent="0.4">
      <c r="A2246" s="12" t="s">
        <v>1738</v>
      </c>
    </row>
    <row r="2247" spans="1:1" x14ac:dyDescent="0.4">
      <c r="A2247" s="12" t="s">
        <v>1738</v>
      </c>
    </row>
    <row r="2248" spans="1:1" x14ac:dyDescent="0.4">
      <c r="A2248" s="12" t="s">
        <v>1738</v>
      </c>
    </row>
    <row r="2249" spans="1:1" x14ac:dyDescent="0.4">
      <c r="A2249" s="12" t="s">
        <v>1738</v>
      </c>
    </row>
    <row r="2250" spans="1:1" x14ac:dyDescent="0.4">
      <c r="A2250" s="12" t="s">
        <v>1738</v>
      </c>
    </row>
    <row r="2251" spans="1:1" x14ac:dyDescent="0.4">
      <c r="A2251" s="12" t="s">
        <v>1738</v>
      </c>
    </row>
    <row r="2252" spans="1:1" x14ac:dyDescent="0.4">
      <c r="A2252" s="12" t="s">
        <v>1738</v>
      </c>
    </row>
    <row r="2253" spans="1:1" x14ac:dyDescent="0.4">
      <c r="A2253" s="12" t="s">
        <v>1738</v>
      </c>
    </row>
    <row r="2254" spans="1:1" x14ac:dyDescent="0.4">
      <c r="A2254" s="12" t="s">
        <v>1738</v>
      </c>
    </row>
    <row r="2255" spans="1:1" x14ac:dyDescent="0.4">
      <c r="A2255" s="12" t="s">
        <v>1738</v>
      </c>
    </row>
    <row r="2256" spans="1:1" x14ac:dyDescent="0.4">
      <c r="A2256" s="12" t="s">
        <v>1738</v>
      </c>
    </row>
    <row r="2257" spans="1:1" x14ac:dyDescent="0.4">
      <c r="A2257" s="12" t="s">
        <v>1738</v>
      </c>
    </row>
    <row r="2258" spans="1:1" x14ac:dyDescent="0.4">
      <c r="A2258" s="12" t="s">
        <v>1738</v>
      </c>
    </row>
    <row r="2259" spans="1:1" x14ac:dyDescent="0.4">
      <c r="A2259" s="12" t="s">
        <v>1738</v>
      </c>
    </row>
    <row r="2260" spans="1:1" x14ac:dyDescent="0.4">
      <c r="A2260" s="12" t="s">
        <v>1738</v>
      </c>
    </row>
    <row r="2261" spans="1:1" x14ac:dyDescent="0.4">
      <c r="A2261" s="12" t="s">
        <v>1738</v>
      </c>
    </row>
    <row r="2262" spans="1:1" x14ac:dyDescent="0.4">
      <c r="A2262" s="12" t="s">
        <v>1738</v>
      </c>
    </row>
    <row r="2263" spans="1:1" x14ac:dyDescent="0.4">
      <c r="A2263" s="12" t="s">
        <v>1738</v>
      </c>
    </row>
    <row r="2264" spans="1:1" x14ac:dyDescent="0.4">
      <c r="A2264" s="12" t="s">
        <v>1738</v>
      </c>
    </row>
    <row r="2265" spans="1:1" x14ac:dyDescent="0.4">
      <c r="A2265" s="12" t="s">
        <v>1738</v>
      </c>
    </row>
    <row r="2266" spans="1:1" x14ac:dyDescent="0.4">
      <c r="A2266" s="12" t="s">
        <v>1738</v>
      </c>
    </row>
    <row r="2267" spans="1:1" x14ac:dyDescent="0.4">
      <c r="A2267" s="12" t="s">
        <v>1738</v>
      </c>
    </row>
    <row r="2268" spans="1:1" x14ac:dyDescent="0.4">
      <c r="A2268" s="12" t="s">
        <v>1738</v>
      </c>
    </row>
    <row r="2272" spans="1:1" x14ac:dyDescent="0.4">
      <c r="A2272" s="12" t="s">
        <v>1738</v>
      </c>
    </row>
    <row r="2273" spans="1:18" x14ac:dyDescent="0.4">
      <c r="A2273" s="12" t="s">
        <v>1738</v>
      </c>
      <c r="R2273" t="s">
        <v>58</v>
      </c>
    </row>
    <row r="2274" spans="1:18" x14ac:dyDescent="0.4">
      <c r="A2274" s="12" t="s">
        <v>1738</v>
      </c>
    </row>
    <row r="2275" spans="1:18" x14ac:dyDescent="0.4">
      <c r="A2275" s="12" t="s">
        <v>1738</v>
      </c>
    </row>
    <row r="2276" spans="1:18" x14ac:dyDescent="0.4">
      <c r="A2276" s="12" t="s">
        <v>1738</v>
      </c>
    </row>
    <row r="2277" spans="1:18" x14ac:dyDescent="0.4">
      <c r="A2277" s="12" t="s">
        <v>1738</v>
      </c>
    </row>
    <row r="2278" spans="1:18" x14ac:dyDescent="0.4">
      <c r="A2278" s="12" t="s">
        <v>1738</v>
      </c>
    </row>
    <row r="2279" spans="1:18" x14ac:dyDescent="0.4">
      <c r="A2279" s="12" t="s">
        <v>1738</v>
      </c>
    </row>
    <row r="2280" spans="1:18" x14ac:dyDescent="0.4">
      <c r="A2280" s="12" t="s">
        <v>1738</v>
      </c>
    </row>
    <row r="2281" spans="1:18" x14ac:dyDescent="0.4">
      <c r="A2281" s="12" t="s">
        <v>1738</v>
      </c>
    </row>
    <row r="2282" spans="1:18" x14ac:dyDescent="0.4">
      <c r="A2282" s="12" t="s">
        <v>1738</v>
      </c>
    </row>
    <row r="2283" spans="1:18" x14ac:dyDescent="0.4">
      <c r="A2283" s="12" t="s">
        <v>1738</v>
      </c>
    </row>
    <row r="2284" spans="1:18" x14ac:dyDescent="0.4">
      <c r="A2284" s="12" t="s">
        <v>1738</v>
      </c>
    </row>
    <row r="2285" spans="1:18" x14ac:dyDescent="0.4">
      <c r="A2285" s="12" t="s">
        <v>1738</v>
      </c>
    </row>
    <row r="2286" spans="1:18" x14ac:dyDescent="0.4">
      <c r="A2286" s="12" t="s">
        <v>1738</v>
      </c>
    </row>
    <row r="2287" spans="1:18" x14ac:dyDescent="0.4">
      <c r="A2287" s="12" t="s">
        <v>1738</v>
      </c>
    </row>
    <row r="2288" spans="1:18" x14ac:dyDescent="0.4">
      <c r="A2288" s="12" t="s">
        <v>1738</v>
      </c>
    </row>
    <row r="2289" spans="1:1" x14ac:dyDescent="0.4">
      <c r="A2289" s="12" t="s">
        <v>1738</v>
      </c>
    </row>
    <row r="2290" spans="1:1" x14ac:dyDescent="0.4">
      <c r="A2290" s="12" t="s">
        <v>1738</v>
      </c>
    </row>
    <row r="2291" spans="1:1" x14ac:dyDescent="0.4">
      <c r="A2291" s="12" t="s">
        <v>1738</v>
      </c>
    </row>
    <row r="2292" spans="1:1" x14ac:dyDescent="0.4">
      <c r="A2292" s="12" t="s">
        <v>1738</v>
      </c>
    </row>
    <row r="2293" spans="1:1" x14ac:dyDescent="0.4">
      <c r="A2293" s="12" t="s">
        <v>1738</v>
      </c>
    </row>
    <row r="2294" spans="1:1" x14ac:dyDescent="0.4">
      <c r="A2294" s="12" t="s">
        <v>1738</v>
      </c>
    </row>
    <row r="2295" spans="1:1" x14ac:dyDescent="0.4">
      <c r="A2295" s="12" t="s">
        <v>1738</v>
      </c>
    </row>
    <row r="2296" spans="1:1" x14ac:dyDescent="0.4">
      <c r="A2296" s="12" t="s">
        <v>1738</v>
      </c>
    </row>
    <row r="2297" spans="1:1" x14ac:dyDescent="0.4">
      <c r="A2297" s="12" t="s">
        <v>1738</v>
      </c>
    </row>
    <row r="2298" spans="1:1" x14ac:dyDescent="0.4">
      <c r="A2298" s="12" t="s">
        <v>1738</v>
      </c>
    </row>
    <row r="2299" spans="1:1" x14ac:dyDescent="0.4">
      <c r="A2299" s="12" t="s">
        <v>1738</v>
      </c>
    </row>
    <row r="2300" spans="1:1" x14ac:dyDescent="0.4">
      <c r="A2300" s="12" t="s">
        <v>1738</v>
      </c>
    </row>
    <row r="2301" spans="1:1" x14ac:dyDescent="0.4">
      <c r="A2301" s="12" t="s">
        <v>1738</v>
      </c>
    </row>
    <row r="2302" spans="1:1" x14ac:dyDescent="0.4">
      <c r="A2302" s="12" t="s">
        <v>1738</v>
      </c>
    </row>
    <row r="2306" spans="1:1" x14ac:dyDescent="0.4">
      <c r="A2306" s="12" t="s">
        <v>1738</v>
      </c>
    </row>
    <row r="2307" spans="1:1" x14ac:dyDescent="0.4">
      <c r="A2307" s="12" t="s">
        <v>1738</v>
      </c>
    </row>
    <row r="2308" spans="1:1" x14ac:dyDescent="0.4">
      <c r="A2308" s="12" t="s">
        <v>1738</v>
      </c>
    </row>
    <row r="2309" spans="1:1" x14ac:dyDescent="0.4">
      <c r="A2309" s="12" t="s">
        <v>1738</v>
      </c>
    </row>
    <row r="2310" spans="1:1" x14ac:dyDescent="0.4">
      <c r="A2310" s="12" t="s">
        <v>1738</v>
      </c>
    </row>
    <row r="2311" spans="1:1" x14ac:dyDescent="0.4">
      <c r="A2311" s="12" t="s">
        <v>1738</v>
      </c>
    </row>
    <row r="2312" spans="1:1" x14ac:dyDescent="0.4">
      <c r="A2312" s="12" t="s">
        <v>1738</v>
      </c>
    </row>
    <row r="2313" spans="1:1" x14ac:dyDescent="0.4">
      <c r="A2313" s="12" t="s">
        <v>1738</v>
      </c>
    </row>
    <row r="2314" spans="1:1" x14ac:dyDescent="0.4">
      <c r="A2314" s="12" t="s">
        <v>1738</v>
      </c>
    </row>
    <row r="2315" spans="1:1" x14ac:dyDescent="0.4">
      <c r="A2315" s="12" t="s">
        <v>1738</v>
      </c>
    </row>
    <row r="2316" spans="1:1" x14ac:dyDescent="0.4">
      <c r="A2316" s="12" t="s">
        <v>1738</v>
      </c>
    </row>
    <row r="2317" spans="1:1" x14ac:dyDescent="0.4">
      <c r="A2317" s="12" t="s">
        <v>1738</v>
      </c>
    </row>
    <row r="2318" spans="1:1" x14ac:dyDescent="0.4">
      <c r="A2318" s="12" t="s">
        <v>1738</v>
      </c>
    </row>
    <row r="2319" spans="1:1" x14ac:dyDescent="0.4">
      <c r="A2319" s="12" t="s">
        <v>1738</v>
      </c>
    </row>
    <row r="2320" spans="1:1" x14ac:dyDescent="0.4">
      <c r="A2320" s="12" t="s">
        <v>1738</v>
      </c>
    </row>
    <row r="2321" spans="1:18" x14ac:dyDescent="0.4">
      <c r="A2321" s="12" t="s">
        <v>1738</v>
      </c>
    </row>
    <row r="2322" spans="1:18" x14ac:dyDescent="0.4">
      <c r="A2322" s="12" t="s">
        <v>1738</v>
      </c>
    </row>
    <row r="2323" spans="1:18" x14ac:dyDescent="0.4">
      <c r="A2323" s="12" t="s">
        <v>1738</v>
      </c>
    </row>
    <row r="2324" spans="1:18" x14ac:dyDescent="0.4">
      <c r="A2324" s="12" t="s">
        <v>1738</v>
      </c>
    </row>
    <row r="2325" spans="1:18" x14ac:dyDescent="0.4">
      <c r="A2325" s="12" t="s">
        <v>1738</v>
      </c>
    </row>
    <row r="2326" spans="1:18" x14ac:dyDescent="0.4">
      <c r="A2326" s="12" t="s">
        <v>1738</v>
      </c>
    </row>
    <row r="2327" spans="1:18" x14ac:dyDescent="0.4">
      <c r="A2327" s="12" t="s">
        <v>1738</v>
      </c>
    </row>
    <row r="2328" spans="1:18" x14ac:dyDescent="0.4">
      <c r="A2328" s="12" t="s">
        <v>1738</v>
      </c>
      <c r="R2328" t="s">
        <v>77</v>
      </c>
    </row>
    <row r="2329" spans="1:18" x14ac:dyDescent="0.4">
      <c r="A2329" s="12" t="s">
        <v>1738</v>
      </c>
    </row>
    <row r="2330" spans="1:18" x14ac:dyDescent="0.4">
      <c r="A2330" s="12" t="s">
        <v>1738</v>
      </c>
    </row>
    <row r="2331" spans="1:18" x14ac:dyDescent="0.4">
      <c r="A2331" s="12" t="s">
        <v>1738</v>
      </c>
    </row>
    <row r="2332" spans="1:18" x14ac:dyDescent="0.4">
      <c r="A2332" s="12" t="s">
        <v>1738</v>
      </c>
    </row>
    <row r="2333" spans="1:18" x14ac:dyDescent="0.4">
      <c r="A2333" s="12" t="s">
        <v>1738</v>
      </c>
    </row>
    <row r="2334" spans="1:18" x14ac:dyDescent="0.4">
      <c r="A2334" s="12" t="s">
        <v>1738</v>
      </c>
    </row>
    <row r="2335" spans="1:18" x14ac:dyDescent="0.4">
      <c r="A2335" s="12" t="s">
        <v>1738</v>
      </c>
    </row>
    <row r="2336" spans="1:18" x14ac:dyDescent="0.4">
      <c r="A2336" s="12" t="s">
        <v>1738</v>
      </c>
    </row>
    <row r="2340" spans="1:18" x14ac:dyDescent="0.4">
      <c r="A2340" s="12" t="s">
        <v>1738</v>
      </c>
    </row>
    <row r="2341" spans="1:18" x14ac:dyDescent="0.4">
      <c r="A2341" s="12" t="s">
        <v>1738</v>
      </c>
    </row>
    <row r="2342" spans="1:18" x14ac:dyDescent="0.4">
      <c r="A2342" s="12" t="s">
        <v>1738</v>
      </c>
    </row>
    <row r="2343" spans="1:18" x14ac:dyDescent="0.4">
      <c r="A2343" s="12" t="s">
        <v>1738</v>
      </c>
    </row>
    <row r="2344" spans="1:18" x14ac:dyDescent="0.4">
      <c r="A2344" s="12" t="s">
        <v>1738</v>
      </c>
    </row>
    <row r="2345" spans="1:18" x14ac:dyDescent="0.4">
      <c r="A2345" s="12" t="s">
        <v>1738</v>
      </c>
    </row>
    <row r="2346" spans="1:18" x14ac:dyDescent="0.4">
      <c r="A2346" s="12" t="s">
        <v>1738</v>
      </c>
    </row>
    <row r="2347" spans="1:18" x14ac:dyDescent="0.4">
      <c r="A2347" s="12" t="s">
        <v>1738</v>
      </c>
    </row>
    <row r="2348" spans="1:18" x14ac:dyDescent="0.4">
      <c r="A2348" s="12" t="s">
        <v>1738</v>
      </c>
    </row>
    <row r="2349" spans="1:18" x14ac:dyDescent="0.4">
      <c r="A2349" s="12" t="s">
        <v>1738</v>
      </c>
    </row>
    <row r="2350" spans="1:18" x14ac:dyDescent="0.4">
      <c r="A2350" s="12" t="s">
        <v>1738</v>
      </c>
    </row>
    <row r="2351" spans="1:18" x14ac:dyDescent="0.4">
      <c r="A2351" s="12" t="s">
        <v>1738</v>
      </c>
      <c r="R2351" t="s">
        <v>18</v>
      </c>
    </row>
    <row r="2352" spans="1:18" x14ac:dyDescent="0.4">
      <c r="A2352" s="12" t="s">
        <v>1738</v>
      </c>
    </row>
    <row r="2353" spans="1:18" x14ac:dyDescent="0.4">
      <c r="A2353" s="12" t="s">
        <v>1738</v>
      </c>
      <c r="R2353" t="s">
        <v>23</v>
      </c>
    </row>
    <row r="2354" spans="1:18" x14ac:dyDescent="0.4">
      <c r="A2354" s="12" t="s">
        <v>1738</v>
      </c>
      <c r="R2354" t="s">
        <v>83</v>
      </c>
    </row>
    <row r="2355" spans="1:18" x14ac:dyDescent="0.4">
      <c r="A2355" s="12" t="s">
        <v>1738</v>
      </c>
      <c r="R2355" t="s">
        <v>84</v>
      </c>
    </row>
    <row r="2356" spans="1:18" x14ac:dyDescent="0.4">
      <c r="A2356" s="12" t="s">
        <v>1738</v>
      </c>
    </row>
    <row r="2357" spans="1:18" x14ac:dyDescent="0.4">
      <c r="A2357" s="12" t="s">
        <v>1738</v>
      </c>
    </row>
    <row r="2358" spans="1:18" x14ac:dyDescent="0.4">
      <c r="A2358" s="12" t="s">
        <v>1738</v>
      </c>
    </row>
    <row r="2359" spans="1:18" x14ac:dyDescent="0.4">
      <c r="A2359" s="12" t="s">
        <v>1738</v>
      </c>
    </row>
    <row r="2360" spans="1:18" x14ac:dyDescent="0.4">
      <c r="A2360" s="12" t="s">
        <v>1738</v>
      </c>
    </row>
    <row r="2361" spans="1:18" x14ac:dyDescent="0.4">
      <c r="A2361" s="12" t="s">
        <v>1738</v>
      </c>
    </row>
    <row r="2362" spans="1:18" x14ac:dyDescent="0.4">
      <c r="A2362" s="12" t="s">
        <v>1738</v>
      </c>
    </row>
    <row r="2363" spans="1:18" x14ac:dyDescent="0.4">
      <c r="A2363" s="12" t="s">
        <v>1738</v>
      </c>
    </row>
    <row r="2364" spans="1:18" x14ac:dyDescent="0.4">
      <c r="A2364" s="12" t="s">
        <v>1738</v>
      </c>
    </row>
    <row r="2365" spans="1:18" x14ac:dyDescent="0.4">
      <c r="A2365" s="12" t="s">
        <v>1738</v>
      </c>
    </row>
    <row r="2366" spans="1:18" x14ac:dyDescent="0.4">
      <c r="A2366" s="12" t="s">
        <v>1738</v>
      </c>
    </row>
    <row r="2367" spans="1:18" x14ac:dyDescent="0.4">
      <c r="A2367" s="12" t="s">
        <v>1738</v>
      </c>
    </row>
    <row r="2368" spans="1:18" x14ac:dyDescent="0.4">
      <c r="A2368" s="12" t="s">
        <v>1738</v>
      </c>
    </row>
    <row r="2369" spans="1:18" x14ac:dyDescent="0.4">
      <c r="A2369" s="12" t="s">
        <v>1738</v>
      </c>
    </row>
    <row r="2370" spans="1:18" x14ac:dyDescent="0.4">
      <c r="A2370" s="12" t="s">
        <v>1738</v>
      </c>
    </row>
    <row r="2374" spans="1:18" x14ac:dyDescent="0.4">
      <c r="A2374" s="12" t="s">
        <v>1738</v>
      </c>
    </row>
    <row r="2375" spans="1:18" x14ac:dyDescent="0.4">
      <c r="A2375" s="12" t="s">
        <v>1738</v>
      </c>
    </row>
    <row r="2376" spans="1:18" x14ac:dyDescent="0.4">
      <c r="A2376" s="12" t="s">
        <v>1738</v>
      </c>
    </row>
    <row r="2377" spans="1:18" x14ac:dyDescent="0.4">
      <c r="A2377" s="12" t="s">
        <v>1738</v>
      </c>
    </row>
    <row r="2378" spans="1:18" x14ac:dyDescent="0.4">
      <c r="A2378" s="12" t="s">
        <v>1738</v>
      </c>
    </row>
    <row r="2379" spans="1:18" x14ac:dyDescent="0.4">
      <c r="A2379" s="12" t="s">
        <v>1738</v>
      </c>
      <c r="R2379" t="s">
        <v>19</v>
      </c>
    </row>
    <row r="2380" spans="1:18" x14ac:dyDescent="0.4">
      <c r="A2380" s="12" t="s">
        <v>1738</v>
      </c>
    </row>
    <row r="2381" spans="1:18" x14ac:dyDescent="0.4">
      <c r="A2381" s="12" t="s">
        <v>1738</v>
      </c>
    </row>
    <row r="2382" spans="1:18" x14ac:dyDescent="0.4">
      <c r="A2382" s="12" t="s">
        <v>1738</v>
      </c>
    </row>
    <row r="2383" spans="1:18" x14ac:dyDescent="0.4">
      <c r="A2383" s="12" t="s">
        <v>1738</v>
      </c>
    </row>
    <row r="2384" spans="1:18" x14ac:dyDescent="0.4">
      <c r="A2384" s="12" t="s">
        <v>1738</v>
      </c>
    </row>
    <row r="2385" spans="1:1" x14ac:dyDescent="0.4">
      <c r="A2385" s="12" t="s">
        <v>1738</v>
      </c>
    </row>
    <row r="2386" spans="1:1" x14ac:dyDescent="0.4">
      <c r="A2386" s="12" t="s">
        <v>1738</v>
      </c>
    </row>
    <row r="2387" spans="1:1" x14ac:dyDescent="0.4">
      <c r="A2387" s="12" t="s">
        <v>1738</v>
      </c>
    </row>
    <row r="2388" spans="1:1" x14ac:dyDescent="0.4">
      <c r="A2388" s="12" t="s">
        <v>1738</v>
      </c>
    </row>
    <row r="2389" spans="1:1" x14ac:dyDescent="0.4">
      <c r="A2389" s="12" t="s">
        <v>1738</v>
      </c>
    </row>
    <row r="2390" spans="1:1" x14ac:dyDescent="0.4">
      <c r="A2390" s="12" t="s">
        <v>1738</v>
      </c>
    </row>
    <row r="2391" spans="1:1" x14ac:dyDescent="0.4">
      <c r="A2391" s="12" t="s">
        <v>1738</v>
      </c>
    </row>
    <row r="2392" spans="1:1" x14ac:dyDescent="0.4">
      <c r="A2392" s="12" t="s">
        <v>1738</v>
      </c>
    </row>
    <row r="2393" spans="1:1" x14ac:dyDescent="0.4">
      <c r="A2393" s="12" t="s">
        <v>1738</v>
      </c>
    </row>
    <row r="2394" spans="1:1" x14ac:dyDescent="0.4">
      <c r="A2394" s="12" t="s">
        <v>1738</v>
      </c>
    </row>
    <row r="2395" spans="1:1" x14ac:dyDescent="0.4">
      <c r="A2395" s="12" t="s">
        <v>1738</v>
      </c>
    </row>
    <row r="2396" spans="1:1" x14ac:dyDescent="0.4">
      <c r="A2396" s="12" t="s">
        <v>1738</v>
      </c>
    </row>
    <row r="2397" spans="1:1" x14ac:dyDescent="0.4">
      <c r="A2397" s="12" t="s">
        <v>1738</v>
      </c>
    </row>
    <row r="2398" spans="1:1" x14ac:dyDescent="0.4">
      <c r="A2398" s="12" t="s">
        <v>1738</v>
      </c>
    </row>
    <row r="2399" spans="1:1" x14ac:dyDescent="0.4">
      <c r="A2399" s="12" t="s">
        <v>1738</v>
      </c>
    </row>
    <row r="2400" spans="1:1" x14ac:dyDescent="0.4">
      <c r="A2400" s="12" t="s">
        <v>1738</v>
      </c>
    </row>
    <row r="2401" spans="1:18" x14ac:dyDescent="0.4">
      <c r="A2401" s="12" t="s">
        <v>1738</v>
      </c>
    </row>
    <row r="2402" spans="1:18" x14ac:dyDescent="0.4">
      <c r="A2402" s="12" t="s">
        <v>1738</v>
      </c>
    </row>
    <row r="2403" spans="1:18" x14ac:dyDescent="0.4">
      <c r="A2403" s="12" t="s">
        <v>1738</v>
      </c>
    </row>
    <row r="2404" spans="1:18" x14ac:dyDescent="0.4">
      <c r="A2404" s="12" t="s">
        <v>1738</v>
      </c>
    </row>
    <row r="2408" spans="1:18" x14ac:dyDescent="0.4">
      <c r="A2408" s="12" t="s">
        <v>1738</v>
      </c>
    </row>
    <row r="2409" spans="1:18" x14ac:dyDescent="0.4">
      <c r="A2409" s="12" t="s">
        <v>1738</v>
      </c>
      <c r="R2409" t="s">
        <v>11</v>
      </c>
    </row>
    <row r="2410" spans="1:18" x14ac:dyDescent="0.4">
      <c r="A2410" s="12" t="s">
        <v>1738</v>
      </c>
    </row>
    <row r="2411" spans="1:18" x14ac:dyDescent="0.4">
      <c r="A2411" s="12" t="s">
        <v>1738</v>
      </c>
    </row>
    <row r="2412" spans="1:18" x14ac:dyDescent="0.4">
      <c r="A2412" s="12" t="s">
        <v>1738</v>
      </c>
    </row>
    <row r="2413" spans="1:18" x14ac:dyDescent="0.4">
      <c r="A2413" s="12" t="s">
        <v>1738</v>
      </c>
    </row>
    <row r="2414" spans="1:18" x14ac:dyDescent="0.4">
      <c r="A2414" s="12" t="s">
        <v>1738</v>
      </c>
    </row>
    <row r="2415" spans="1:18" x14ac:dyDescent="0.4">
      <c r="A2415" s="12" t="s">
        <v>1738</v>
      </c>
    </row>
    <row r="2416" spans="1:18" x14ac:dyDescent="0.4">
      <c r="A2416" s="12" t="s">
        <v>1738</v>
      </c>
    </row>
    <row r="2417" spans="1:1" x14ac:dyDescent="0.4">
      <c r="A2417" s="12" t="s">
        <v>1738</v>
      </c>
    </row>
    <row r="2418" spans="1:1" x14ac:dyDescent="0.4">
      <c r="A2418" s="12" t="s">
        <v>1738</v>
      </c>
    </row>
    <row r="2419" spans="1:1" x14ac:dyDescent="0.4">
      <c r="A2419" s="12" t="s">
        <v>1738</v>
      </c>
    </row>
    <row r="2420" spans="1:1" x14ac:dyDescent="0.4">
      <c r="A2420" s="12" t="s">
        <v>1738</v>
      </c>
    </row>
    <row r="2421" spans="1:1" x14ac:dyDescent="0.4">
      <c r="A2421" s="12" t="s">
        <v>1738</v>
      </c>
    </row>
    <row r="2422" spans="1:1" x14ac:dyDescent="0.4">
      <c r="A2422" s="12" t="s">
        <v>1738</v>
      </c>
    </row>
    <row r="2423" spans="1:1" x14ac:dyDescent="0.4">
      <c r="A2423" s="12" t="s">
        <v>1738</v>
      </c>
    </row>
    <row r="2424" spans="1:1" x14ac:dyDescent="0.4">
      <c r="A2424" s="12" t="s">
        <v>1738</v>
      </c>
    </row>
    <row r="2425" spans="1:1" x14ac:dyDescent="0.4">
      <c r="A2425" s="12" t="s">
        <v>1738</v>
      </c>
    </row>
    <row r="2426" spans="1:1" x14ac:dyDescent="0.4">
      <c r="A2426" s="12" t="s">
        <v>1738</v>
      </c>
    </row>
    <row r="2427" spans="1:1" x14ac:dyDescent="0.4">
      <c r="A2427" s="12" t="s">
        <v>1738</v>
      </c>
    </row>
    <row r="2428" spans="1:1" x14ac:dyDescent="0.4">
      <c r="A2428" s="12" t="s">
        <v>1738</v>
      </c>
    </row>
    <row r="2429" spans="1:1" x14ac:dyDescent="0.4">
      <c r="A2429" s="12" t="s">
        <v>1738</v>
      </c>
    </row>
    <row r="2430" spans="1:1" x14ac:dyDescent="0.4">
      <c r="A2430" s="12" t="s">
        <v>1738</v>
      </c>
    </row>
    <row r="2431" spans="1:1" x14ac:dyDescent="0.4">
      <c r="A2431" s="12" t="s">
        <v>1738</v>
      </c>
    </row>
    <row r="2432" spans="1:1" x14ac:dyDescent="0.4">
      <c r="A2432" s="12" t="s">
        <v>1738</v>
      </c>
    </row>
    <row r="2433" spans="1:1" x14ac:dyDescent="0.4">
      <c r="A2433" s="12" t="s">
        <v>1738</v>
      </c>
    </row>
    <row r="2434" spans="1:1" x14ac:dyDescent="0.4">
      <c r="A2434" s="12" t="s">
        <v>1738</v>
      </c>
    </row>
    <row r="2435" spans="1:1" x14ac:dyDescent="0.4">
      <c r="A2435" s="12" t="s">
        <v>1738</v>
      </c>
    </row>
    <row r="2436" spans="1:1" x14ac:dyDescent="0.4">
      <c r="A2436" s="12" t="s">
        <v>1738</v>
      </c>
    </row>
    <row r="2437" spans="1:1" x14ac:dyDescent="0.4">
      <c r="A2437" s="12" t="s">
        <v>1738</v>
      </c>
    </row>
    <row r="2438" spans="1:1" x14ac:dyDescent="0.4">
      <c r="A2438" s="12" t="s">
        <v>1738</v>
      </c>
    </row>
    <row r="2442" spans="1:1" x14ac:dyDescent="0.4">
      <c r="A2442" s="12" t="s">
        <v>1738</v>
      </c>
    </row>
    <row r="2443" spans="1:1" x14ac:dyDescent="0.4">
      <c r="A2443" s="12" t="s">
        <v>1738</v>
      </c>
    </row>
    <row r="2444" spans="1:1" x14ac:dyDescent="0.4">
      <c r="A2444" s="12" t="s">
        <v>1738</v>
      </c>
    </row>
    <row r="2445" spans="1:1" x14ac:dyDescent="0.4">
      <c r="A2445" s="12" t="s">
        <v>1738</v>
      </c>
    </row>
    <row r="2446" spans="1:1" x14ac:dyDescent="0.4">
      <c r="A2446" s="12" t="s">
        <v>1738</v>
      </c>
    </row>
    <row r="2447" spans="1:1" x14ac:dyDescent="0.4">
      <c r="A2447" s="12" t="s">
        <v>1738</v>
      </c>
    </row>
    <row r="2448" spans="1:1" x14ac:dyDescent="0.4">
      <c r="A2448" s="12" t="s">
        <v>1738</v>
      </c>
    </row>
    <row r="2449" spans="1:18" x14ac:dyDescent="0.4">
      <c r="A2449" s="12" t="s">
        <v>1738</v>
      </c>
    </row>
    <row r="2450" spans="1:18" x14ac:dyDescent="0.4">
      <c r="A2450" s="12" t="s">
        <v>1738</v>
      </c>
    </row>
    <row r="2451" spans="1:18" x14ac:dyDescent="0.4">
      <c r="A2451" s="12" t="s">
        <v>1738</v>
      </c>
    </row>
    <row r="2452" spans="1:18" x14ac:dyDescent="0.4">
      <c r="A2452" s="12" t="s">
        <v>1738</v>
      </c>
    </row>
    <row r="2453" spans="1:18" x14ac:dyDescent="0.4">
      <c r="A2453" s="12" t="s">
        <v>1738</v>
      </c>
    </row>
    <row r="2454" spans="1:18" x14ac:dyDescent="0.4">
      <c r="A2454" s="12" t="s">
        <v>1738</v>
      </c>
    </row>
    <row r="2455" spans="1:18" x14ac:dyDescent="0.4">
      <c r="A2455" s="12" t="s">
        <v>1738</v>
      </c>
    </row>
    <row r="2456" spans="1:18" x14ac:dyDescent="0.4">
      <c r="A2456" s="12" t="s">
        <v>1738</v>
      </c>
    </row>
    <row r="2457" spans="1:18" x14ac:dyDescent="0.4">
      <c r="A2457" s="12" t="s">
        <v>1738</v>
      </c>
    </row>
    <row r="2458" spans="1:18" x14ac:dyDescent="0.4">
      <c r="A2458" s="12" t="s">
        <v>1738</v>
      </c>
    </row>
    <row r="2459" spans="1:18" x14ac:dyDescent="0.4">
      <c r="A2459" s="12" t="s">
        <v>1738</v>
      </c>
    </row>
    <row r="2460" spans="1:18" x14ac:dyDescent="0.4">
      <c r="A2460" s="12" t="s">
        <v>1738</v>
      </c>
    </row>
    <row r="2461" spans="1:18" x14ac:dyDescent="0.4">
      <c r="A2461" s="12" t="s">
        <v>1738</v>
      </c>
    </row>
    <row r="2462" spans="1:18" x14ac:dyDescent="0.4">
      <c r="A2462" s="12" t="s">
        <v>1738</v>
      </c>
      <c r="R2462" t="s">
        <v>20</v>
      </c>
    </row>
    <row r="2463" spans="1:18" x14ac:dyDescent="0.4">
      <c r="A2463" s="12" t="s">
        <v>1738</v>
      </c>
    </row>
    <row r="2464" spans="1:18" x14ac:dyDescent="0.4">
      <c r="A2464" s="12" t="s">
        <v>1738</v>
      </c>
    </row>
    <row r="2465" spans="1:18" x14ac:dyDescent="0.4">
      <c r="A2465" s="12" t="s">
        <v>1738</v>
      </c>
    </row>
    <row r="2466" spans="1:18" x14ac:dyDescent="0.4">
      <c r="A2466" s="12" t="s">
        <v>1738</v>
      </c>
    </row>
    <row r="2467" spans="1:18" x14ac:dyDescent="0.4">
      <c r="A2467" s="12" t="s">
        <v>1738</v>
      </c>
    </row>
    <row r="2468" spans="1:18" x14ac:dyDescent="0.4">
      <c r="A2468" s="12" t="s">
        <v>1738</v>
      </c>
    </row>
    <row r="2469" spans="1:18" x14ac:dyDescent="0.4">
      <c r="A2469" s="12" t="s">
        <v>1738</v>
      </c>
    </row>
    <row r="2470" spans="1:18" x14ac:dyDescent="0.4">
      <c r="A2470" s="12" t="s">
        <v>1738</v>
      </c>
    </row>
    <row r="2471" spans="1:18" x14ac:dyDescent="0.4">
      <c r="A2471" s="12" t="s">
        <v>1738</v>
      </c>
    </row>
    <row r="2472" spans="1:18" x14ac:dyDescent="0.4">
      <c r="A2472" s="12" t="s">
        <v>1738</v>
      </c>
    </row>
    <row r="2476" spans="1:18" x14ac:dyDescent="0.4">
      <c r="A2476" s="12" t="s">
        <v>1738</v>
      </c>
    </row>
    <row r="2477" spans="1:18" x14ac:dyDescent="0.4">
      <c r="A2477" s="12" t="s">
        <v>1738</v>
      </c>
    </row>
    <row r="2478" spans="1:18" x14ac:dyDescent="0.4">
      <c r="A2478" s="12" t="s">
        <v>1738</v>
      </c>
    </row>
    <row r="2479" spans="1:18" x14ac:dyDescent="0.4">
      <c r="A2479" s="12" t="s">
        <v>1738</v>
      </c>
    </row>
    <row r="2480" spans="1:18" x14ac:dyDescent="0.4">
      <c r="A2480" s="12" t="s">
        <v>1738</v>
      </c>
      <c r="R2480" t="s">
        <v>78</v>
      </c>
    </row>
    <row r="2481" spans="1:18" x14ac:dyDescent="0.4">
      <c r="A2481" s="12" t="s">
        <v>1738</v>
      </c>
    </row>
    <row r="2482" spans="1:18" x14ac:dyDescent="0.4">
      <c r="A2482" s="12" t="s">
        <v>1738</v>
      </c>
    </row>
    <row r="2483" spans="1:18" x14ac:dyDescent="0.4">
      <c r="A2483" s="12" t="s">
        <v>1738</v>
      </c>
      <c r="R2483" t="s">
        <v>78</v>
      </c>
    </row>
    <row r="2484" spans="1:18" x14ac:dyDescent="0.4">
      <c r="A2484" s="12" t="s">
        <v>1738</v>
      </c>
    </row>
    <row r="2485" spans="1:18" x14ac:dyDescent="0.4">
      <c r="A2485" s="12" t="s">
        <v>1738</v>
      </c>
    </row>
    <row r="2486" spans="1:18" x14ac:dyDescent="0.4">
      <c r="A2486" s="12" t="s">
        <v>1738</v>
      </c>
    </row>
    <row r="2487" spans="1:18" x14ac:dyDescent="0.4">
      <c r="A2487" s="12" t="s">
        <v>1738</v>
      </c>
    </row>
    <row r="2488" spans="1:18" x14ac:dyDescent="0.4">
      <c r="A2488" s="12" t="s">
        <v>1738</v>
      </c>
    </row>
    <row r="2489" spans="1:18" x14ac:dyDescent="0.4">
      <c r="A2489" s="12" t="s">
        <v>1738</v>
      </c>
    </row>
    <row r="2490" spans="1:18" x14ac:dyDescent="0.4">
      <c r="A2490" s="12" t="s">
        <v>1738</v>
      </c>
    </row>
    <row r="2491" spans="1:18" x14ac:dyDescent="0.4">
      <c r="A2491" s="12" t="s">
        <v>1738</v>
      </c>
    </row>
    <row r="2492" spans="1:18" x14ac:dyDescent="0.4">
      <c r="A2492" s="12" t="s">
        <v>1738</v>
      </c>
    </row>
    <row r="2493" spans="1:18" x14ac:dyDescent="0.4">
      <c r="A2493" s="12" t="s">
        <v>1738</v>
      </c>
    </row>
    <row r="2494" spans="1:18" x14ac:dyDescent="0.4">
      <c r="A2494" s="12" t="s">
        <v>1738</v>
      </c>
    </row>
    <row r="2495" spans="1:18" x14ac:dyDescent="0.4">
      <c r="A2495" s="12" t="s">
        <v>1738</v>
      </c>
    </row>
    <row r="2496" spans="1:18" x14ac:dyDescent="0.4">
      <c r="A2496" s="12" t="s">
        <v>1738</v>
      </c>
    </row>
    <row r="2497" spans="1:18" x14ac:dyDescent="0.4">
      <c r="A2497" s="12" t="s">
        <v>1738</v>
      </c>
    </row>
    <row r="2498" spans="1:18" x14ac:dyDescent="0.4">
      <c r="A2498" s="12" t="s">
        <v>1738</v>
      </c>
    </row>
    <row r="2499" spans="1:18" x14ac:dyDescent="0.4">
      <c r="A2499" s="12" t="s">
        <v>1738</v>
      </c>
    </row>
    <row r="2500" spans="1:18" x14ac:dyDescent="0.4">
      <c r="A2500" s="12" t="s">
        <v>1738</v>
      </c>
    </row>
    <row r="2501" spans="1:18" x14ac:dyDescent="0.4">
      <c r="A2501" s="12" t="s">
        <v>1738</v>
      </c>
    </row>
    <row r="2502" spans="1:18" x14ac:dyDescent="0.4">
      <c r="A2502" s="12" t="s">
        <v>1738</v>
      </c>
    </row>
    <row r="2503" spans="1:18" x14ac:dyDescent="0.4">
      <c r="A2503" s="12" t="s">
        <v>1738</v>
      </c>
    </row>
    <row r="2504" spans="1:18" x14ac:dyDescent="0.4">
      <c r="A2504" s="12" t="s">
        <v>1738</v>
      </c>
    </row>
    <row r="2505" spans="1:18" x14ac:dyDescent="0.4">
      <c r="A2505" s="12" t="s">
        <v>1738</v>
      </c>
    </row>
    <row r="2506" spans="1:18" x14ac:dyDescent="0.4">
      <c r="A2506" s="12" t="s">
        <v>1738</v>
      </c>
    </row>
    <row r="2510" spans="1:18" x14ac:dyDescent="0.4">
      <c r="A2510" s="12" t="s">
        <v>1738</v>
      </c>
    </row>
    <row r="2511" spans="1:18" x14ac:dyDescent="0.4">
      <c r="A2511" s="12" t="s">
        <v>1738</v>
      </c>
      <c r="R2511" t="s">
        <v>11</v>
      </c>
    </row>
    <row r="2512" spans="1:18" x14ac:dyDescent="0.4">
      <c r="A2512" s="12" t="s">
        <v>1738</v>
      </c>
    </row>
    <row r="2513" spans="1:1" x14ac:dyDescent="0.4">
      <c r="A2513" s="12" t="s">
        <v>1738</v>
      </c>
    </row>
    <row r="2514" spans="1:1" x14ac:dyDescent="0.4">
      <c r="A2514" s="12" t="s">
        <v>1738</v>
      </c>
    </row>
    <row r="2515" spans="1:1" x14ac:dyDescent="0.4">
      <c r="A2515" s="12" t="s">
        <v>1738</v>
      </c>
    </row>
    <row r="2516" spans="1:1" x14ac:dyDescent="0.4">
      <c r="A2516" s="12" t="s">
        <v>1738</v>
      </c>
    </row>
    <row r="2517" spans="1:1" x14ac:dyDescent="0.4">
      <c r="A2517" s="12" t="s">
        <v>1738</v>
      </c>
    </row>
    <row r="2518" spans="1:1" x14ac:dyDescent="0.4">
      <c r="A2518" s="12" t="s">
        <v>1738</v>
      </c>
    </row>
    <row r="2519" spans="1:1" x14ac:dyDescent="0.4">
      <c r="A2519" s="12" t="s">
        <v>1738</v>
      </c>
    </row>
    <row r="2520" spans="1:1" x14ac:dyDescent="0.4">
      <c r="A2520" s="12" t="s">
        <v>1738</v>
      </c>
    </row>
    <row r="2521" spans="1:1" x14ac:dyDescent="0.4">
      <c r="A2521" s="12" t="s">
        <v>1738</v>
      </c>
    </row>
    <row r="2522" spans="1:1" x14ac:dyDescent="0.4">
      <c r="A2522" s="12" t="s">
        <v>1738</v>
      </c>
    </row>
    <row r="2523" spans="1:1" x14ac:dyDescent="0.4">
      <c r="A2523" s="12" t="s">
        <v>1738</v>
      </c>
    </row>
    <row r="2524" spans="1:1" x14ac:dyDescent="0.4">
      <c r="A2524" s="12" t="s">
        <v>1738</v>
      </c>
    </row>
    <row r="2525" spans="1:1" x14ac:dyDescent="0.4">
      <c r="A2525" s="12" t="s">
        <v>1738</v>
      </c>
    </row>
    <row r="2526" spans="1:1" x14ac:dyDescent="0.4">
      <c r="A2526" s="12" t="s">
        <v>1738</v>
      </c>
    </row>
    <row r="2527" spans="1:1" x14ac:dyDescent="0.4">
      <c r="A2527" s="12" t="s">
        <v>1738</v>
      </c>
    </row>
    <row r="2528" spans="1:1" x14ac:dyDescent="0.4">
      <c r="A2528" s="12" t="s">
        <v>1738</v>
      </c>
    </row>
    <row r="2529" spans="1:1" x14ac:dyDescent="0.4">
      <c r="A2529" s="12" t="s">
        <v>1738</v>
      </c>
    </row>
    <row r="2530" spans="1:1" x14ac:dyDescent="0.4">
      <c r="A2530" s="12" t="s">
        <v>1738</v>
      </c>
    </row>
    <row r="2531" spans="1:1" x14ac:dyDescent="0.4">
      <c r="A2531" s="12" t="s">
        <v>1738</v>
      </c>
    </row>
    <row r="2532" spans="1:1" x14ac:dyDescent="0.4">
      <c r="A2532" s="12" t="s">
        <v>1738</v>
      </c>
    </row>
    <row r="2533" spans="1:1" x14ac:dyDescent="0.4">
      <c r="A2533" s="12" t="s">
        <v>1738</v>
      </c>
    </row>
    <row r="2534" spans="1:1" x14ac:dyDescent="0.4">
      <c r="A2534" s="12" t="s">
        <v>1738</v>
      </c>
    </row>
    <row r="2535" spans="1:1" x14ac:dyDescent="0.4">
      <c r="A2535" s="12" t="s">
        <v>1738</v>
      </c>
    </row>
    <row r="2536" spans="1:1" x14ac:dyDescent="0.4">
      <c r="A2536" s="12" t="s">
        <v>1738</v>
      </c>
    </row>
    <row r="2537" spans="1:1" x14ac:dyDescent="0.4">
      <c r="A2537" s="12" t="s">
        <v>1738</v>
      </c>
    </row>
    <row r="2538" spans="1:1" x14ac:dyDescent="0.4">
      <c r="A2538" s="12" t="s">
        <v>1738</v>
      </c>
    </row>
    <row r="2539" spans="1:1" x14ac:dyDescent="0.4">
      <c r="A2539" s="12" t="s">
        <v>1738</v>
      </c>
    </row>
    <row r="2540" spans="1:1" x14ac:dyDescent="0.4">
      <c r="A2540" s="12" t="s">
        <v>1738</v>
      </c>
    </row>
    <row r="2544" spans="1:1" x14ac:dyDescent="0.4">
      <c r="A2544" s="12" t="s">
        <v>1738</v>
      </c>
    </row>
    <row r="2545" spans="1:1" x14ac:dyDescent="0.4">
      <c r="A2545" s="12" t="s">
        <v>1738</v>
      </c>
    </row>
    <row r="2546" spans="1:1" x14ac:dyDescent="0.4">
      <c r="A2546" s="12" t="s">
        <v>1738</v>
      </c>
    </row>
    <row r="2547" spans="1:1" x14ac:dyDescent="0.4">
      <c r="A2547" s="12" t="s">
        <v>1738</v>
      </c>
    </row>
    <row r="2548" spans="1:1" x14ac:dyDescent="0.4">
      <c r="A2548" s="12" t="s">
        <v>1738</v>
      </c>
    </row>
    <row r="2549" spans="1:1" x14ac:dyDescent="0.4">
      <c r="A2549" s="12" t="s">
        <v>1738</v>
      </c>
    </row>
    <row r="2550" spans="1:1" x14ac:dyDescent="0.4">
      <c r="A2550" s="12" t="s">
        <v>1738</v>
      </c>
    </row>
    <row r="2551" spans="1:1" x14ac:dyDescent="0.4">
      <c r="A2551" s="12" t="s">
        <v>1738</v>
      </c>
    </row>
    <row r="2552" spans="1:1" x14ac:dyDescent="0.4">
      <c r="A2552" s="12" t="s">
        <v>1738</v>
      </c>
    </row>
    <row r="2553" spans="1:1" x14ac:dyDescent="0.4">
      <c r="A2553" s="12" t="s">
        <v>1738</v>
      </c>
    </row>
    <row r="2554" spans="1:1" x14ac:dyDescent="0.4">
      <c r="A2554" s="12" t="s">
        <v>1738</v>
      </c>
    </row>
    <row r="2555" spans="1:1" x14ac:dyDescent="0.4">
      <c r="A2555" s="12" t="s">
        <v>1738</v>
      </c>
    </row>
    <row r="2556" spans="1:1" x14ac:dyDescent="0.4">
      <c r="A2556" s="12" t="s">
        <v>1738</v>
      </c>
    </row>
    <row r="2557" spans="1:1" x14ac:dyDescent="0.4">
      <c r="A2557" s="12" t="s">
        <v>1738</v>
      </c>
    </row>
    <row r="2558" spans="1:1" x14ac:dyDescent="0.4">
      <c r="A2558" s="12" t="s">
        <v>1738</v>
      </c>
    </row>
    <row r="2559" spans="1:1" x14ac:dyDescent="0.4">
      <c r="A2559" s="12" t="s">
        <v>1738</v>
      </c>
    </row>
    <row r="2560" spans="1:1" x14ac:dyDescent="0.4">
      <c r="A2560" s="12" t="s">
        <v>1738</v>
      </c>
    </row>
    <row r="2561" spans="1:18" x14ac:dyDescent="0.4">
      <c r="A2561" s="12" t="s">
        <v>1738</v>
      </c>
    </row>
    <row r="2562" spans="1:18" x14ac:dyDescent="0.4">
      <c r="A2562" s="12" t="s">
        <v>1738</v>
      </c>
    </row>
    <row r="2563" spans="1:18" x14ac:dyDescent="0.4">
      <c r="A2563" s="12" t="s">
        <v>1738</v>
      </c>
    </row>
    <row r="2564" spans="1:18" x14ac:dyDescent="0.4">
      <c r="A2564" s="12" t="s">
        <v>1738</v>
      </c>
    </row>
    <row r="2565" spans="1:18" x14ac:dyDescent="0.4">
      <c r="A2565" s="12" t="s">
        <v>1738</v>
      </c>
    </row>
    <row r="2566" spans="1:18" x14ac:dyDescent="0.4">
      <c r="A2566" s="12" t="s">
        <v>1738</v>
      </c>
    </row>
    <row r="2567" spans="1:18" x14ac:dyDescent="0.4">
      <c r="A2567" s="12" t="s">
        <v>1738</v>
      </c>
    </row>
    <row r="2568" spans="1:18" x14ac:dyDescent="0.4">
      <c r="A2568" s="12" t="s">
        <v>1738</v>
      </c>
    </row>
    <row r="2569" spans="1:18" x14ac:dyDescent="0.4">
      <c r="A2569" s="12" t="s">
        <v>1738</v>
      </c>
    </row>
    <row r="2570" spans="1:18" x14ac:dyDescent="0.4">
      <c r="A2570" s="12" t="s">
        <v>1738</v>
      </c>
    </row>
    <row r="2571" spans="1:18" x14ac:dyDescent="0.4">
      <c r="A2571" s="12" t="s">
        <v>1738</v>
      </c>
      <c r="R2571" t="s">
        <v>21</v>
      </c>
    </row>
    <row r="2572" spans="1:18" x14ac:dyDescent="0.4">
      <c r="A2572" s="12" t="s">
        <v>1738</v>
      </c>
    </row>
    <row r="2573" spans="1:18" x14ac:dyDescent="0.4">
      <c r="A2573" s="12" t="s">
        <v>1738</v>
      </c>
    </row>
    <row r="2574" spans="1:18" x14ac:dyDescent="0.4">
      <c r="A2574" s="12" t="s">
        <v>1738</v>
      </c>
    </row>
    <row r="2578" spans="1:3" x14ac:dyDescent="0.4">
      <c r="C2578" t="s">
        <v>1773</v>
      </c>
    </row>
    <row r="2582" spans="1:3" x14ac:dyDescent="0.4">
      <c r="A2582" s="12" t="s">
        <v>1738</v>
      </c>
    </row>
    <row r="2583" spans="1:3" x14ac:dyDescent="0.4">
      <c r="A2583" s="12" t="s">
        <v>1738</v>
      </c>
    </row>
    <row r="2584" spans="1:3" x14ac:dyDescent="0.4">
      <c r="A2584" s="12" t="s">
        <v>1738</v>
      </c>
    </row>
    <row r="2585" spans="1:3" x14ac:dyDescent="0.4">
      <c r="A2585" s="12" t="s">
        <v>1738</v>
      </c>
    </row>
    <row r="2586" spans="1:3" x14ac:dyDescent="0.4">
      <c r="A2586" s="12" t="s">
        <v>1738</v>
      </c>
    </row>
    <row r="2587" spans="1:3" x14ac:dyDescent="0.4">
      <c r="A2587" s="12" t="s">
        <v>1738</v>
      </c>
    </row>
    <row r="2588" spans="1:3" x14ac:dyDescent="0.4">
      <c r="A2588" s="12" t="s">
        <v>1738</v>
      </c>
    </row>
    <row r="2589" spans="1:3" x14ac:dyDescent="0.4">
      <c r="A2589" s="12" t="s">
        <v>1738</v>
      </c>
    </row>
    <row r="2590" spans="1:3" x14ac:dyDescent="0.4">
      <c r="A2590" s="12" t="s">
        <v>1738</v>
      </c>
    </row>
    <row r="2591" spans="1:3" x14ac:dyDescent="0.4">
      <c r="A2591" s="12" t="s">
        <v>1738</v>
      </c>
    </row>
    <row r="2592" spans="1:3" x14ac:dyDescent="0.4">
      <c r="A2592" s="12" t="s">
        <v>1738</v>
      </c>
    </row>
    <row r="2593" spans="1:1" x14ac:dyDescent="0.4">
      <c r="A2593" s="12" t="s">
        <v>1738</v>
      </c>
    </row>
    <row r="2594" spans="1:1" x14ac:dyDescent="0.4">
      <c r="A2594" s="12" t="s">
        <v>1738</v>
      </c>
    </row>
    <row r="2595" spans="1:1" x14ac:dyDescent="0.4">
      <c r="A2595" s="12" t="s">
        <v>1738</v>
      </c>
    </row>
    <row r="2596" spans="1:1" x14ac:dyDescent="0.4">
      <c r="A2596" s="12" t="s">
        <v>1738</v>
      </c>
    </row>
    <row r="2597" spans="1:1" x14ac:dyDescent="0.4">
      <c r="A2597" s="12" t="s">
        <v>1738</v>
      </c>
    </row>
    <row r="2598" spans="1:1" x14ac:dyDescent="0.4">
      <c r="A2598" s="12" t="s">
        <v>1738</v>
      </c>
    </row>
    <row r="2599" spans="1:1" x14ac:dyDescent="0.4">
      <c r="A2599" s="12" t="s">
        <v>1738</v>
      </c>
    </row>
    <row r="2600" spans="1:1" x14ac:dyDescent="0.4">
      <c r="A2600" s="12" t="s">
        <v>1738</v>
      </c>
    </row>
    <row r="2601" spans="1:1" x14ac:dyDescent="0.4">
      <c r="A2601" s="12" t="s">
        <v>1738</v>
      </c>
    </row>
    <row r="2602" spans="1:1" x14ac:dyDescent="0.4">
      <c r="A2602" s="12" t="s">
        <v>1738</v>
      </c>
    </row>
    <row r="2603" spans="1:1" x14ac:dyDescent="0.4">
      <c r="A2603" s="12" t="s">
        <v>1738</v>
      </c>
    </row>
    <row r="2604" spans="1:1" x14ac:dyDescent="0.4">
      <c r="A2604" s="12" t="s">
        <v>1738</v>
      </c>
    </row>
    <row r="2605" spans="1:1" x14ac:dyDescent="0.4">
      <c r="A2605" s="12" t="s">
        <v>1738</v>
      </c>
    </row>
    <row r="2606" spans="1:1" x14ac:dyDescent="0.4">
      <c r="A2606" s="12" t="s">
        <v>1738</v>
      </c>
    </row>
    <row r="2607" spans="1:1" x14ac:dyDescent="0.4">
      <c r="A2607" s="12" t="s">
        <v>1738</v>
      </c>
    </row>
    <row r="2608" spans="1:1" x14ac:dyDescent="0.4">
      <c r="A2608" s="12" t="s">
        <v>1738</v>
      </c>
    </row>
    <row r="2609" spans="1:12" x14ac:dyDescent="0.4">
      <c r="A2609" s="12" t="s">
        <v>1738</v>
      </c>
    </row>
    <row r="2610" spans="1:12" x14ac:dyDescent="0.4">
      <c r="A2610" s="12" t="s">
        <v>1738</v>
      </c>
    </row>
    <row r="2611" spans="1:12" x14ac:dyDescent="0.4">
      <c r="A2611" s="12" t="s">
        <v>1738</v>
      </c>
    </row>
    <row r="2612" spans="1:12" x14ac:dyDescent="0.4">
      <c r="A2612" s="12" t="s">
        <v>1738</v>
      </c>
    </row>
    <row r="2616" spans="1:12" x14ac:dyDescent="0.4">
      <c r="C2616" t="s">
        <v>79</v>
      </c>
    </row>
    <row r="2617" spans="1:12" x14ac:dyDescent="0.4">
      <c r="A2617" s="12" t="s">
        <v>1738</v>
      </c>
    </row>
    <row r="2618" spans="1:12" x14ac:dyDescent="0.4">
      <c r="A2618" s="12" t="s">
        <v>1738</v>
      </c>
      <c r="B2618" s="18" t="s">
        <v>1772</v>
      </c>
    </row>
    <row r="2619" spans="1:12" x14ac:dyDescent="0.4">
      <c r="A2619" s="12" t="s">
        <v>1738</v>
      </c>
      <c r="B2619" s="13" t="s">
        <v>80</v>
      </c>
      <c r="C2619" s="4"/>
    </row>
    <row r="2620" spans="1:12" x14ac:dyDescent="0.4">
      <c r="A2620" s="12" t="s">
        <v>1738</v>
      </c>
      <c r="B2620" s="13" t="s">
        <v>914</v>
      </c>
      <c r="C2620" s="4"/>
      <c r="L2620" t="s">
        <v>1829</v>
      </c>
    </row>
    <row r="2621" spans="1:12" x14ac:dyDescent="0.4">
      <c r="A2621" s="12" t="s">
        <v>1738</v>
      </c>
      <c r="B2621" s="13" t="s">
        <v>1557</v>
      </c>
      <c r="C2621" s="4"/>
    </row>
    <row r="2622" spans="1:12" x14ac:dyDescent="0.4">
      <c r="A2622" s="12" t="s">
        <v>1738</v>
      </c>
      <c r="B2622" s="13" t="s">
        <v>2917</v>
      </c>
      <c r="C2622" s="4"/>
      <c r="L2622" t="s">
        <v>2919</v>
      </c>
    </row>
    <row r="2623" spans="1:12" x14ac:dyDescent="0.4">
      <c r="A2623" s="12" t="s">
        <v>1738</v>
      </c>
      <c r="B2623" s="13" t="s">
        <v>2918</v>
      </c>
      <c r="C2623" s="4"/>
    </row>
    <row r="2625" spans="1:6" x14ac:dyDescent="0.4">
      <c r="E2625" t="s">
        <v>82</v>
      </c>
    </row>
    <row r="2626" spans="1:6" x14ac:dyDescent="0.4">
      <c r="E2626" s="4" t="s">
        <v>81</v>
      </c>
    </row>
    <row r="2627" spans="1:6" x14ac:dyDescent="0.4">
      <c r="E2627" s="4" t="s">
        <v>2178</v>
      </c>
    </row>
    <row r="2628" spans="1:6" x14ac:dyDescent="0.4">
      <c r="F2628" s="6" t="s">
        <v>1835</v>
      </c>
    </row>
    <row r="2629" spans="1:6" x14ac:dyDescent="0.4">
      <c r="E2629" s="4" t="s">
        <v>1834</v>
      </c>
    </row>
    <row r="2630" spans="1:6" x14ac:dyDescent="0.4">
      <c r="E2630" s="4"/>
    </row>
    <row r="2633" spans="1:6" x14ac:dyDescent="0.4">
      <c r="A2633" s="12" t="s">
        <v>1738</v>
      </c>
    </row>
    <row r="2634" spans="1:6" x14ac:dyDescent="0.4">
      <c r="A2634" s="12" t="s">
        <v>1738</v>
      </c>
    </row>
    <row r="2635" spans="1:6" x14ac:dyDescent="0.4">
      <c r="A2635" s="12" t="s">
        <v>1738</v>
      </c>
    </row>
    <row r="2636" spans="1:6" x14ac:dyDescent="0.4">
      <c r="A2636" s="12" t="s">
        <v>1738</v>
      </c>
    </row>
    <row r="2637" spans="1:6" x14ac:dyDescent="0.4">
      <c r="A2637" s="12" t="s">
        <v>1738</v>
      </c>
    </row>
    <row r="2638" spans="1:6" x14ac:dyDescent="0.4">
      <c r="A2638" s="12" t="s">
        <v>1738</v>
      </c>
    </row>
    <row r="2639" spans="1:6" x14ac:dyDescent="0.4">
      <c r="A2639" s="12" t="s">
        <v>1738</v>
      </c>
    </row>
    <row r="2640" spans="1:6" x14ac:dyDescent="0.4">
      <c r="A2640" s="12" t="s">
        <v>1738</v>
      </c>
    </row>
    <row r="2641" spans="1:1" x14ac:dyDescent="0.4">
      <c r="A2641" s="12" t="s">
        <v>1738</v>
      </c>
    </row>
    <row r="2642" spans="1:1" x14ac:dyDescent="0.4">
      <c r="A2642" s="12" t="s">
        <v>1738</v>
      </c>
    </row>
    <row r="2643" spans="1:1" x14ac:dyDescent="0.4">
      <c r="A2643" s="12" t="s">
        <v>1738</v>
      </c>
    </row>
    <row r="2644" spans="1:1" x14ac:dyDescent="0.4">
      <c r="A2644" s="12" t="s">
        <v>1738</v>
      </c>
    </row>
    <row r="2645" spans="1:1" x14ac:dyDescent="0.4">
      <c r="A2645" s="12" t="s">
        <v>1738</v>
      </c>
    </row>
    <row r="2646" spans="1:1" x14ac:dyDescent="0.4">
      <c r="A2646" s="12" t="s">
        <v>1738</v>
      </c>
    </row>
    <row r="2647" spans="1:1" x14ac:dyDescent="0.4">
      <c r="A2647" s="12" t="s">
        <v>1738</v>
      </c>
    </row>
    <row r="2648" spans="1:1" x14ac:dyDescent="0.4">
      <c r="A2648" s="12" t="s">
        <v>1738</v>
      </c>
    </row>
    <row r="2649" spans="1:1" x14ac:dyDescent="0.4">
      <c r="A2649" s="12" t="s">
        <v>1738</v>
      </c>
    </row>
    <row r="2650" spans="1:1" x14ac:dyDescent="0.4">
      <c r="A2650" s="12" t="s">
        <v>1738</v>
      </c>
    </row>
    <row r="2651" spans="1:1" x14ac:dyDescent="0.4">
      <c r="A2651" s="12" t="s">
        <v>1738</v>
      </c>
    </row>
    <row r="2652" spans="1:1" x14ac:dyDescent="0.4">
      <c r="A2652" s="12" t="s">
        <v>1738</v>
      </c>
    </row>
    <row r="2653" spans="1:1" x14ac:dyDescent="0.4">
      <c r="A2653" s="12" t="s">
        <v>1738</v>
      </c>
    </row>
    <row r="2654" spans="1:1" x14ac:dyDescent="0.4">
      <c r="A2654" s="12" t="s">
        <v>1738</v>
      </c>
    </row>
    <row r="2655" spans="1:1" x14ac:dyDescent="0.4">
      <c r="A2655" s="12" t="s">
        <v>1738</v>
      </c>
    </row>
    <row r="2656" spans="1:1" x14ac:dyDescent="0.4">
      <c r="A2656" s="12" t="s">
        <v>1738</v>
      </c>
    </row>
    <row r="2657" spans="1:18" x14ac:dyDescent="0.4">
      <c r="A2657" s="12" t="s">
        <v>1738</v>
      </c>
    </row>
    <row r="2658" spans="1:18" x14ac:dyDescent="0.4">
      <c r="A2658" s="12" t="s">
        <v>1738</v>
      </c>
    </row>
    <row r="2659" spans="1:18" x14ac:dyDescent="0.4">
      <c r="A2659" s="12" t="s">
        <v>1738</v>
      </c>
    </row>
    <row r="2660" spans="1:18" x14ac:dyDescent="0.4">
      <c r="A2660" s="12" t="s">
        <v>1738</v>
      </c>
    </row>
    <row r="2661" spans="1:18" x14ac:dyDescent="0.4">
      <c r="A2661" s="12" t="s">
        <v>1738</v>
      </c>
      <c r="R2661" t="s">
        <v>22</v>
      </c>
    </row>
    <row r="2662" spans="1:18" x14ac:dyDescent="0.4">
      <c r="A2662" s="12" t="s">
        <v>1738</v>
      </c>
    </row>
    <row r="2663" spans="1:18" x14ac:dyDescent="0.4">
      <c r="A2663" s="12" t="s">
        <v>1738</v>
      </c>
    </row>
    <row r="2667" spans="1:18" x14ac:dyDescent="0.4">
      <c r="C2667" t="s">
        <v>24</v>
      </c>
    </row>
    <row r="2671" spans="1:18" x14ac:dyDescent="0.4">
      <c r="A2671" s="12" t="s">
        <v>1738</v>
      </c>
    </row>
    <row r="2672" spans="1:18" x14ac:dyDescent="0.4">
      <c r="A2672" s="12" t="s">
        <v>1738</v>
      </c>
    </row>
    <row r="2673" spans="1:20" x14ac:dyDescent="0.4">
      <c r="A2673" s="12" t="s">
        <v>1738</v>
      </c>
    </row>
    <row r="2674" spans="1:20" x14ac:dyDescent="0.4">
      <c r="A2674" s="12" t="s">
        <v>1738</v>
      </c>
    </row>
    <row r="2675" spans="1:20" x14ac:dyDescent="0.4">
      <c r="A2675" s="12" t="s">
        <v>1738</v>
      </c>
    </row>
    <row r="2676" spans="1:20" x14ac:dyDescent="0.4">
      <c r="A2676" s="12" t="s">
        <v>1738</v>
      </c>
    </row>
    <row r="2677" spans="1:20" x14ac:dyDescent="0.4">
      <c r="A2677" s="12" t="s">
        <v>1738</v>
      </c>
    </row>
    <row r="2678" spans="1:20" x14ac:dyDescent="0.4">
      <c r="A2678" s="12" t="s">
        <v>1738</v>
      </c>
    </row>
    <row r="2679" spans="1:20" x14ac:dyDescent="0.4">
      <c r="A2679" s="12" t="s">
        <v>1738</v>
      </c>
    </row>
    <row r="2680" spans="1:20" x14ac:dyDescent="0.4">
      <c r="A2680" s="12" t="s">
        <v>1738</v>
      </c>
    </row>
    <row r="2681" spans="1:20" x14ac:dyDescent="0.4">
      <c r="A2681" s="12" t="s">
        <v>1738</v>
      </c>
    </row>
    <row r="2682" spans="1:20" x14ac:dyDescent="0.4">
      <c r="A2682" s="12" t="s">
        <v>1738</v>
      </c>
    </row>
    <row r="2683" spans="1:20" x14ac:dyDescent="0.4">
      <c r="A2683" s="12" t="s">
        <v>1738</v>
      </c>
    </row>
    <row r="2684" spans="1:20" x14ac:dyDescent="0.4">
      <c r="A2684" s="12" t="s">
        <v>1738</v>
      </c>
    </row>
    <row r="2685" spans="1:20" x14ac:dyDescent="0.4">
      <c r="A2685" s="12" t="s">
        <v>1738</v>
      </c>
    </row>
    <row r="2686" spans="1:20" x14ac:dyDescent="0.4">
      <c r="A2686" s="12" t="s">
        <v>1738</v>
      </c>
    </row>
    <row r="2687" spans="1:20" x14ac:dyDescent="0.4">
      <c r="A2687" s="12" t="s">
        <v>1738</v>
      </c>
    </row>
    <row r="2688" spans="1:20" x14ac:dyDescent="0.4">
      <c r="A2688" s="12" t="s">
        <v>1738</v>
      </c>
      <c r="T2688" t="s">
        <v>1576</v>
      </c>
    </row>
    <row r="2689" spans="1:1" x14ac:dyDescent="0.4">
      <c r="A2689" s="12" t="s">
        <v>1738</v>
      </c>
    </row>
    <row r="2690" spans="1:1" x14ac:dyDescent="0.4">
      <c r="A2690" s="12" t="s">
        <v>1738</v>
      </c>
    </row>
    <row r="2691" spans="1:1" x14ac:dyDescent="0.4">
      <c r="A2691" s="12" t="s">
        <v>1738</v>
      </c>
    </row>
    <row r="2692" spans="1:1" x14ac:dyDescent="0.4">
      <c r="A2692" s="12" t="s">
        <v>1738</v>
      </c>
    </row>
    <row r="2693" spans="1:1" x14ac:dyDescent="0.4">
      <c r="A2693" s="12" t="s">
        <v>1738</v>
      </c>
    </row>
    <row r="2694" spans="1:1" x14ac:dyDescent="0.4">
      <c r="A2694" s="12" t="s">
        <v>1738</v>
      </c>
    </row>
    <row r="2695" spans="1:1" x14ac:dyDescent="0.4">
      <c r="A2695" s="12" t="s">
        <v>1738</v>
      </c>
    </row>
    <row r="2696" spans="1:1" x14ac:dyDescent="0.4">
      <c r="A2696" s="12" t="s">
        <v>1738</v>
      </c>
    </row>
    <row r="2697" spans="1:1" x14ac:dyDescent="0.4">
      <c r="A2697" s="12" t="s">
        <v>1738</v>
      </c>
    </row>
    <row r="2698" spans="1:1" x14ac:dyDescent="0.4">
      <c r="A2698" s="12" t="s">
        <v>1738</v>
      </c>
    </row>
    <row r="2699" spans="1:1" x14ac:dyDescent="0.4">
      <c r="A2699" s="12" t="s">
        <v>1738</v>
      </c>
    </row>
    <row r="2700" spans="1:1" x14ac:dyDescent="0.4">
      <c r="A2700" s="12" t="s">
        <v>1738</v>
      </c>
    </row>
    <row r="2701" spans="1:1" x14ac:dyDescent="0.4">
      <c r="A2701" s="12" t="s">
        <v>1738</v>
      </c>
    </row>
    <row r="2702" spans="1:1" x14ac:dyDescent="0.4">
      <c r="A2702" s="12" t="s">
        <v>1738</v>
      </c>
    </row>
    <row r="2703" spans="1:1" x14ac:dyDescent="0.4">
      <c r="A2703" s="12" t="s">
        <v>1738</v>
      </c>
    </row>
    <row r="2704" spans="1:1" x14ac:dyDescent="0.4">
      <c r="A2704" s="12" t="s">
        <v>1738</v>
      </c>
    </row>
    <row r="2705" spans="1:19" x14ac:dyDescent="0.4">
      <c r="A2705" s="12" t="s">
        <v>1738</v>
      </c>
    </row>
    <row r="2709" spans="1:19" x14ac:dyDescent="0.4">
      <c r="C2709" t="s">
        <v>90</v>
      </c>
    </row>
    <row r="2711" spans="1:19" x14ac:dyDescent="0.4">
      <c r="S2711" s="1"/>
    </row>
    <row r="2712" spans="1:19" x14ac:dyDescent="0.4">
      <c r="A2712" s="12" t="s">
        <v>1738</v>
      </c>
    </row>
    <row r="2713" spans="1:19" x14ac:dyDescent="0.4">
      <c r="A2713" s="12" t="s">
        <v>1738</v>
      </c>
      <c r="B2713" s="18" t="s">
        <v>2180</v>
      </c>
    </row>
    <row r="2714" spans="1:19" x14ac:dyDescent="0.4">
      <c r="A2714" s="12" t="s">
        <v>1738</v>
      </c>
    </row>
    <row r="2715" spans="1:19" x14ac:dyDescent="0.4">
      <c r="A2715" s="12" t="s">
        <v>1738</v>
      </c>
      <c r="B2715" s="13" t="s">
        <v>2189</v>
      </c>
    </row>
    <row r="2716" spans="1:19" x14ac:dyDescent="0.4">
      <c r="C2716" t="s">
        <v>275</v>
      </c>
    </row>
    <row r="2717" spans="1:19" x14ac:dyDescent="0.4">
      <c r="C2717" t="s">
        <v>277</v>
      </c>
    </row>
    <row r="2718" spans="1:19" x14ac:dyDescent="0.4">
      <c r="C2718" t="s">
        <v>278</v>
      </c>
    </row>
    <row r="2719" spans="1:19" x14ac:dyDescent="0.4">
      <c r="C2719" t="s">
        <v>279</v>
      </c>
    </row>
    <row r="2720" spans="1:19" x14ac:dyDescent="0.4">
      <c r="C2720" t="s">
        <v>283</v>
      </c>
    </row>
    <row r="2721" spans="3:3" x14ac:dyDescent="0.4">
      <c r="C2721" t="s">
        <v>288</v>
      </c>
    </row>
    <row r="2722" spans="3:3" x14ac:dyDescent="0.4">
      <c r="C2722" t="s">
        <v>289</v>
      </c>
    </row>
    <row r="2723" spans="3:3" x14ac:dyDescent="0.4">
      <c r="C2723" t="s">
        <v>290</v>
      </c>
    </row>
    <row r="2724" spans="3:3" x14ac:dyDescent="0.4">
      <c r="C2724" t="s">
        <v>292</v>
      </c>
    </row>
    <row r="2725" spans="3:3" x14ac:dyDescent="0.4">
      <c r="C2725" t="s">
        <v>294</v>
      </c>
    </row>
    <row r="2726" spans="3:3" x14ac:dyDescent="0.4">
      <c r="C2726" t="s">
        <v>295</v>
      </c>
    </row>
    <row r="2727" spans="3:3" x14ac:dyDescent="0.4">
      <c r="C2727" t="s">
        <v>298</v>
      </c>
    </row>
    <row r="2728" spans="3:3" x14ac:dyDescent="0.4">
      <c r="C2728" t="s">
        <v>299</v>
      </c>
    </row>
    <row r="2729" spans="3:3" x14ac:dyDescent="0.4">
      <c r="C2729" t="s">
        <v>304</v>
      </c>
    </row>
    <row r="2730" spans="3:3" x14ac:dyDescent="0.4">
      <c r="C2730" t="s">
        <v>308</v>
      </c>
    </row>
    <row r="2731" spans="3:3" x14ac:dyDescent="0.4">
      <c r="C2731" t="s">
        <v>309</v>
      </c>
    </row>
    <row r="2732" spans="3:3" x14ac:dyDescent="0.4">
      <c r="C2732" t="s">
        <v>312</v>
      </c>
    </row>
    <row r="2733" spans="3:3" x14ac:dyDescent="0.4">
      <c r="C2733" t="s">
        <v>313</v>
      </c>
    </row>
    <row r="2734" spans="3:3" x14ac:dyDescent="0.4">
      <c r="C2734" t="s">
        <v>314</v>
      </c>
    </row>
    <row r="2735" spans="3:3" x14ac:dyDescent="0.4">
      <c r="C2735" t="s">
        <v>318</v>
      </c>
    </row>
    <row r="2736" spans="3:3" x14ac:dyDescent="0.4">
      <c r="C2736" t="s">
        <v>319</v>
      </c>
    </row>
    <row r="2737" spans="3:3" x14ac:dyDescent="0.4">
      <c r="C2737" t="s">
        <v>333</v>
      </c>
    </row>
    <row r="2738" spans="3:3" x14ac:dyDescent="0.4">
      <c r="C2738" t="s">
        <v>334</v>
      </c>
    </row>
    <row r="2739" spans="3:3" x14ac:dyDescent="0.4">
      <c r="C2739" t="s">
        <v>335</v>
      </c>
    </row>
    <row r="2740" spans="3:3" x14ac:dyDescent="0.4">
      <c r="C2740" t="s">
        <v>336</v>
      </c>
    </row>
    <row r="2741" spans="3:3" x14ac:dyDescent="0.4">
      <c r="C2741" t="s">
        <v>337</v>
      </c>
    </row>
    <row r="2742" spans="3:3" x14ac:dyDescent="0.4">
      <c r="C2742" t="s">
        <v>339</v>
      </c>
    </row>
    <row r="2743" spans="3:3" x14ac:dyDescent="0.4">
      <c r="C2743" t="s">
        <v>340</v>
      </c>
    </row>
    <row r="2744" spans="3:3" x14ac:dyDescent="0.4">
      <c r="C2744" t="s">
        <v>341</v>
      </c>
    </row>
    <row r="2745" spans="3:3" x14ac:dyDescent="0.4">
      <c r="C2745" t="s">
        <v>342</v>
      </c>
    </row>
    <row r="2746" spans="3:3" x14ac:dyDescent="0.4">
      <c r="C2746" t="s">
        <v>343</v>
      </c>
    </row>
    <row r="2747" spans="3:3" x14ac:dyDescent="0.4">
      <c r="C2747" t="s">
        <v>344</v>
      </c>
    </row>
    <row r="2748" spans="3:3" x14ac:dyDescent="0.4">
      <c r="C2748" t="s">
        <v>345</v>
      </c>
    </row>
    <row r="2749" spans="3:3" x14ac:dyDescent="0.4">
      <c r="C2749" t="s">
        <v>347</v>
      </c>
    </row>
    <row r="2750" spans="3:3" x14ac:dyDescent="0.4">
      <c r="C2750" t="s">
        <v>349</v>
      </c>
    </row>
    <row r="2751" spans="3:3" x14ac:dyDescent="0.4">
      <c r="C2751" t="s">
        <v>351</v>
      </c>
    </row>
    <row r="2752" spans="3:3" x14ac:dyDescent="0.4">
      <c r="C2752" t="s">
        <v>352</v>
      </c>
    </row>
    <row r="2753" spans="3:3" x14ac:dyDescent="0.4">
      <c r="C2753" t="s">
        <v>353</v>
      </c>
    </row>
    <row r="2754" spans="3:3" x14ac:dyDescent="0.4">
      <c r="C2754" t="s">
        <v>354</v>
      </c>
    </row>
    <row r="2755" spans="3:3" x14ac:dyDescent="0.4">
      <c r="C2755" t="s">
        <v>355</v>
      </c>
    </row>
    <row r="2756" spans="3:3" x14ac:dyDescent="0.4">
      <c r="C2756" t="s">
        <v>356</v>
      </c>
    </row>
    <row r="2757" spans="3:3" x14ac:dyDescent="0.4">
      <c r="C2757" t="s">
        <v>360</v>
      </c>
    </row>
    <row r="2758" spans="3:3" x14ac:dyDescent="0.4">
      <c r="C2758" t="s">
        <v>361</v>
      </c>
    </row>
    <row r="2759" spans="3:3" x14ac:dyDescent="0.4">
      <c r="C2759" t="s">
        <v>362</v>
      </c>
    </row>
    <row r="2760" spans="3:3" x14ac:dyDescent="0.4">
      <c r="C2760" t="s">
        <v>363</v>
      </c>
    </row>
    <row r="2761" spans="3:3" x14ac:dyDescent="0.4">
      <c r="C2761" t="s">
        <v>366</v>
      </c>
    </row>
    <row r="2762" spans="3:3" x14ac:dyDescent="0.4">
      <c r="C2762" t="s">
        <v>367</v>
      </c>
    </row>
    <row r="2763" spans="3:3" x14ac:dyDescent="0.4">
      <c r="C2763" t="s">
        <v>368</v>
      </c>
    </row>
    <row r="2764" spans="3:3" x14ac:dyDescent="0.4">
      <c r="C2764" t="s">
        <v>369</v>
      </c>
    </row>
    <row r="2765" spans="3:3" x14ac:dyDescent="0.4">
      <c r="C2765" t="s">
        <v>370</v>
      </c>
    </row>
    <row r="2766" spans="3:3" x14ac:dyDescent="0.4">
      <c r="C2766" t="s">
        <v>371</v>
      </c>
    </row>
    <row r="2767" spans="3:3" x14ac:dyDescent="0.4">
      <c r="C2767" t="s">
        <v>372</v>
      </c>
    </row>
    <row r="2768" spans="3:3" x14ac:dyDescent="0.4">
      <c r="C2768" t="s">
        <v>373</v>
      </c>
    </row>
    <row r="2769" spans="3:3" x14ac:dyDescent="0.4">
      <c r="C2769" t="s">
        <v>374</v>
      </c>
    </row>
    <row r="2770" spans="3:3" x14ac:dyDescent="0.4">
      <c r="C2770" t="s">
        <v>375</v>
      </c>
    </row>
    <row r="2771" spans="3:3" x14ac:dyDescent="0.4">
      <c r="C2771" t="s">
        <v>378</v>
      </c>
    </row>
    <row r="2772" spans="3:3" x14ac:dyDescent="0.4">
      <c r="C2772" t="s">
        <v>379</v>
      </c>
    </row>
    <row r="2773" spans="3:3" x14ac:dyDescent="0.4">
      <c r="C2773" t="s">
        <v>380</v>
      </c>
    </row>
    <row r="2774" spans="3:3" x14ac:dyDescent="0.4">
      <c r="C2774" t="s">
        <v>381</v>
      </c>
    </row>
    <row r="2775" spans="3:3" x14ac:dyDescent="0.4">
      <c r="C2775" t="s">
        <v>382</v>
      </c>
    </row>
    <row r="2776" spans="3:3" x14ac:dyDescent="0.4">
      <c r="C2776" t="s">
        <v>383</v>
      </c>
    </row>
    <row r="2777" spans="3:3" x14ac:dyDescent="0.4">
      <c r="C2777" t="s">
        <v>385</v>
      </c>
    </row>
    <row r="2778" spans="3:3" x14ac:dyDescent="0.4">
      <c r="C2778" t="s">
        <v>386</v>
      </c>
    </row>
    <row r="2779" spans="3:3" x14ac:dyDescent="0.4">
      <c r="C2779" t="s">
        <v>387</v>
      </c>
    </row>
    <row r="2780" spans="3:3" x14ac:dyDescent="0.4">
      <c r="C2780" t="s">
        <v>388</v>
      </c>
    </row>
    <row r="2781" spans="3:3" x14ac:dyDescent="0.4">
      <c r="C2781" t="s">
        <v>390</v>
      </c>
    </row>
    <row r="2782" spans="3:3" x14ac:dyDescent="0.4">
      <c r="C2782" t="s">
        <v>391</v>
      </c>
    </row>
    <row r="2783" spans="3:3" x14ac:dyDescent="0.4">
      <c r="C2783" t="s">
        <v>392</v>
      </c>
    </row>
    <row r="2784" spans="3:3" x14ac:dyDescent="0.4">
      <c r="C2784" t="s">
        <v>393</v>
      </c>
    </row>
    <row r="2785" spans="3:3" x14ac:dyDescent="0.4">
      <c r="C2785" t="s">
        <v>394</v>
      </c>
    </row>
    <row r="2786" spans="3:3" x14ac:dyDescent="0.4">
      <c r="C2786" t="s">
        <v>395</v>
      </c>
    </row>
    <row r="2787" spans="3:3" x14ac:dyDescent="0.4">
      <c r="C2787" t="s">
        <v>396</v>
      </c>
    </row>
    <row r="2788" spans="3:3" x14ac:dyDescent="0.4">
      <c r="C2788" t="s">
        <v>397</v>
      </c>
    </row>
    <row r="2789" spans="3:3" x14ac:dyDescent="0.4">
      <c r="C2789" t="s">
        <v>402</v>
      </c>
    </row>
    <row r="2790" spans="3:3" x14ac:dyDescent="0.4">
      <c r="C2790" t="s">
        <v>403</v>
      </c>
    </row>
    <row r="2791" spans="3:3" x14ac:dyDescent="0.4">
      <c r="C2791" t="s">
        <v>406</v>
      </c>
    </row>
    <row r="2792" spans="3:3" x14ac:dyDescent="0.4">
      <c r="C2792" t="s">
        <v>407</v>
      </c>
    </row>
    <row r="2793" spans="3:3" x14ac:dyDescent="0.4">
      <c r="C2793" t="s">
        <v>408</v>
      </c>
    </row>
    <row r="2794" spans="3:3" x14ac:dyDescent="0.4">
      <c r="C2794" t="s">
        <v>411</v>
      </c>
    </row>
    <row r="2795" spans="3:3" x14ac:dyDescent="0.4">
      <c r="C2795" t="s">
        <v>412</v>
      </c>
    </row>
    <row r="2796" spans="3:3" x14ac:dyDescent="0.4">
      <c r="C2796" t="s">
        <v>413</v>
      </c>
    </row>
    <row r="2797" spans="3:3" x14ac:dyDescent="0.4">
      <c r="C2797" t="s">
        <v>414</v>
      </c>
    </row>
    <row r="2798" spans="3:3" x14ac:dyDescent="0.4">
      <c r="C2798" t="s">
        <v>416</v>
      </c>
    </row>
    <row r="2799" spans="3:3" x14ac:dyDescent="0.4">
      <c r="C2799" t="s">
        <v>417</v>
      </c>
    </row>
    <row r="2800" spans="3:3" x14ac:dyDescent="0.4">
      <c r="C2800" t="s">
        <v>418</v>
      </c>
    </row>
    <row r="2801" spans="3:3" x14ac:dyDescent="0.4">
      <c r="C2801" t="s">
        <v>420</v>
      </c>
    </row>
    <row r="2802" spans="3:3" x14ac:dyDescent="0.4">
      <c r="C2802" t="s">
        <v>421</v>
      </c>
    </row>
    <row r="2803" spans="3:3" x14ac:dyDescent="0.4">
      <c r="C2803" t="s">
        <v>422</v>
      </c>
    </row>
    <row r="2804" spans="3:3" x14ac:dyDescent="0.4">
      <c r="C2804" t="s">
        <v>423</v>
      </c>
    </row>
    <row r="2805" spans="3:3" x14ac:dyDescent="0.4">
      <c r="C2805" t="s">
        <v>424</v>
      </c>
    </row>
    <row r="2806" spans="3:3" x14ac:dyDescent="0.4">
      <c r="C2806" t="s">
        <v>425</v>
      </c>
    </row>
    <row r="2807" spans="3:3" x14ac:dyDescent="0.4">
      <c r="C2807" t="s">
        <v>426</v>
      </c>
    </row>
    <row r="2808" spans="3:3" x14ac:dyDescent="0.4">
      <c r="C2808" t="s">
        <v>427</v>
      </c>
    </row>
    <row r="2809" spans="3:3" x14ac:dyDescent="0.4">
      <c r="C2809" t="s">
        <v>429</v>
      </c>
    </row>
    <row r="2810" spans="3:3" x14ac:dyDescent="0.4">
      <c r="C2810" t="s">
        <v>430</v>
      </c>
    </row>
    <row r="2811" spans="3:3" x14ac:dyDescent="0.4">
      <c r="C2811" t="s">
        <v>431</v>
      </c>
    </row>
    <row r="2812" spans="3:3" x14ac:dyDescent="0.4">
      <c r="C2812" t="s">
        <v>432</v>
      </c>
    </row>
    <row r="2813" spans="3:3" x14ac:dyDescent="0.4">
      <c r="C2813" t="s">
        <v>433</v>
      </c>
    </row>
    <row r="2814" spans="3:3" x14ac:dyDescent="0.4">
      <c r="C2814" t="s">
        <v>434</v>
      </c>
    </row>
    <row r="2815" spans="3:3" x14ac:dyDescent="0.4">
      <c r="C2815" t="s">
        <v>435</v>
      </c>
    </row>
    <row r="2816" spans="3:3" x14ac:dyDescent="0.4">
      <c r="C2816" t="s">
        <v>436</v>
      </c>
    </row>
    <row r="2817" spans="3:3" x14ac:dyDescent="0.4">
      <c r="C2817" t="s">
        <v>437</v>
      </c>
    </row>
    <row r="2818" spans="3:3" x14ac:dyDescent="0.4">
      <c r="C2818" t="s">
        <v>439</v>
      </c>
    </row>
    <row r="2819" spans="3:3" x14ac:dyDescent="0.4">
      <c r="C2819" t="s">
        <v>440</v>
      </c>
    </row>
    <row r="2820" spans="3:3" x14ac:dyDescent="0.4">
      <c r="C2820" t="s">
        <v>441</v>
      </c>
    </row>
    <row r="2821" spans="3:3" x14ac:dyDescent="0.4">
      <c r="C2821" t="s">
        <v>442</v>
      </c>
    </row>
    <row r="2822" spans="3:3" x14ac:dyDescent="0.4">
      <c r="C2822" t="s">
        <v>443</v>
      </c>
    </row>
    <row r="2823" spans="3:3" x14ac:dyDescent="0.4">
      <c r="C2823" t="s">
        <v>444</v>
      </c>
    </row>
    <row r="2824" spans="3:3" x14ac:dyDescent="0.4">
      <c r="C2824" t="s">
        <v>445</v>
      </c>
    </row>
    <row r="2825" spans="3:3" x14ac:dyDescent="0.4">
      <c r="C2825" t="s">
        <v>446</v>
      </c>
    </row>
    <row r="2826" spans="3:3" x14ac:dyDescent="0.4">
      <c r="C2826" t="s">
        <v>447</v>
      </c>
    </row>
    <row r="2827" spans="3:3" x14ac:dyDescent="0.4">
      <c r="C2827" t="s">
        <v>448</v>
      </c>
    </row>
    <row r="2828" spans="3:3" x14ac:dyDescent="0.4">
      <c r="C2828" t="s">
        <v>449</v>
      </c>
    </row>
    <row r="2829" spans="3:3" x14ac:dyDescent="0.4">
      <c r="C2829" t="s">
        <v>450</v>
      </c>
    </row>
    <row r="2830" spans="3:3" x14ac:dyDescent="0.4">
      <c r="C2830" t="s">
        <v>451</v>
      </c>
    </row>
    <row r="2831" spans="3:3" x14ac:dyDescent="0.4">
      <c r="C2831" t="s">
        <v>452</v>
      </c>
    </row>
    <row r="2832" spans="3:3" x14ac:dyDescent="0.4">
      <c r="C2832" t="s">
        <v>453</v>
      </c>
    </row>
    <row r="2833" spans="3:3" x14ac:dyDescent="0.4">
      <c r="C2833" t="s">
        <v>454</v>
      </c>
    </row>
    <row r="2834" spans="3:3" x14ac:dyDescent="0.4">
      <c r="C2834" t="s">
        <v>455</v>
      </c>
    </row>
    <row r="2835" spans="3:3" x14ac:dyDescent="0.4">
      <c r="C2835" t="s">
        <v>456</v>
      </c>
    </row>
    <row r="2836" spans="3:3" x14ac:dyDescent="0.4">
      <c r="C2836" t="s">
        <v>457</v>
      </c>
    </row>
    <row r="2837" spans="3:3" x14ac:dyDescent="0.4">
      <c r="C2837" t="s">
        <v>458</v>
      </c>
    </row>
    <row r="2838" spans="3:3" x14ac:dyDescent="0.4">
      <c r="C2838" t="s">
        <v>459</v>
      </c>
    </row>
    <row r="2839" spans="3:3" x14ac:dyDescent="0.4">
      <c r="C2839" t="s">
        <v>461</v>
      </c>
    </row>
    <row r="2840" spans="3:3" x14ac:dyDescent="0.4">
      <c r="C2840" t="s">
        <v>462</v>
      </c>
    </row>
    <row r="2841" spans="3:3" x14ac:dyDescent="0.4">
      <c r="C2841" t="s">
        <v>466</v>
      </c>
    </row>
    <row r="2842" spans="3:3" x14ac:dyDescent="0.4">
      <c r="C2842" t="s">
        <v>467</v>
      </c>
    </row>
    <row r="2843" spans="3:3" x14ac:dyDescent="0.4">
      <c r="C2843" t="s">
        <v>468</v>
      </c>
    </row>
    <row r="2844" spans="3:3" x14ac:dyDescent="0.4">
      <c r="C2844" t="s">
        <v>469</v>
      </c>
    </row>
    <row r="2845" spans="3:3" x14ac:dyDescent="0.4">
      <c r="C2845" t="s">
        <v>470</v>
      </c>
    </row>
    <row r="2846" spans="3:3" x14ac:dyDescent="0.4">
      <c r="C2846" t="s">
        <v>471</v>
      </c>
    </row>
    <row r="2847" spans="3:3" x14ac:dyDescent="0.4">
      <c r="C2847" t="s">
        <v>472</v>
      </c>
    </row>
    <row r="2848" spans="3:3" x14ac:dyDescent="0.4">
      <c r="C2848" t="s">
        <v>473</v>
      </c>
    </row>
    <row r="2849" spans="3:3" x14ac:dyDescent="0.4">
      <c r="C2849" t="s">
        <v>474</v>
      </c>
    </row>
    <row r="2850" spans="3:3" x14ac:dyDescent="0.4">
      <c r="C2850" t="s">
        <v>475</v>
      </c>
    </row>
    <row r="2851" spans="3:3" x14ac:dyDescent="0.4">
      <c r="C2851" t="s">
        <v>476</v>
      </c>
    </row>
    <row r="2852" spans="3:3" x14ac:dyDescent="0.4">
      <c r="C2852" t="s">
        <v>478</v>
      </c>
    </row>
    <row r="2853" spans="3:3" x14ac:dyDescent="0.4">
      <c r="C2853" t="s">
        <v>479</v>
      </c>
    </row>
    <row r="2854" spans="3:3" x14ac:dyDescent="0.4">
      <c r="C2854" t="s">
        <v>480</v>
      </c>
    </row>
    <row r="2855" spans="3:3" x14ac:dyDescent="0.4">
      <c r="C2855" t="s">
        <v>484</v>
      </c>
    </row>
    <row r="2856" spans="3:3" x14ac:dyDescent="0.4">
      <c r="C2856" t="s">
        <v>486</v>
      </c>
    </row>
    <row r="2857" spans="3:3" x14ac:dyDescent="0.4">
      <c r="C2857" t="s">
        <v>487</v>
      </c>
    </row>
    <row r="2858" spans="3:3" x14ac:dyDescent="0.4">
      <c r="C2858" t="s">
        <v>488</v>
      </c>
    </row>
    <row r="2859" spans="3:3" x14ac:dyDescent="0.4">
      <c r="C2859" t="s">
        <v>489</v>
      </c>
    </row>
    <row r="2860" spans="3:3" x14ac:dyDescent="0.4">
      <c r="C2860" t="s">
        <v>490</v>
      </c>
    </row>
    <row r="2861" spans="3:3" x14ac:dyDescent="0.4">
      <c r="C2861" t="s">
        <v>492</v>
      </c>
    </row>
    <row r="2862" spans="3:3" x14ac:dyDescent="0.4">
      <c r="C2862" t="s">
        <v>493</v>
      </c>
    </row>
    <row r="2863" spans="3:3" x14ac:dyDescent="0.4">
      <c r="C2863" t="s">
        <v>494</v>
      </c>
    </row>
    <row r="2864" spans="3:3" x14ac:dyDescent="0.4">
      <c r="C2864" t="s">
        <v>495</v>
      </c>
    </row>
    <row r="2865" spans="3:3" x14ac:dyDescent="0.4">
      <c r="C2865" t="s">
        <v>496</v>
      </c>
    </row>
    <row r="2866" spans="3:3" x14ac:dyDescent="0.4">
      <c r="C2866" t="s">
        <v>497</v>
      </c>
    </row>
    <row r="2867" spans="3:3" x14ac:dyDescent="0.4">
      <c r="C2867" t="s">
        <v>498</v>
      </c>
    </row>
    <row r="2868" spans="3:3" x14ac:dyDescent="0.4">
      <c r="C2868" t="s">
        <v>500</v>
      </c>
    </row>
    <row r="2869" spans="3:3" x14ac:dyDescent="0.4">
      <c r="C2869" t="s">
        <v>501</v>
      </c>
    </row>
    <row r="2870" spans="3:3" x14ac:dyDescent="0.4">
      <c r="C2870" t="s">
        <v>502</v>
      </c>
    </row>
    <row r="2871" spans="3:3" x14ac:dyDescent="0.4">
      <c r="C2871" t="s">
        <v>503</v>
      </c>
    </row>
    <row r="2872" spans="3:3" x14ac:dyDescent="0.4">
      <c r="C2872" t="s">
        <v>504</v>
      </c>
    </row>
    <row r="2873" spans="3:3" x14ac:dyDescent="0.4">
      <c r="C2873" t="s">
        <v>506</v>
      </c>
    </row>
    <row r="2874" spans="3:3" x14ac:dyDescent="0.4">
      <c r="C2874" t="s">
        <v>512</v>
      </c>
    </row>
    <row r="2875" spans="3:3" x14ac:dyDescent="0.4">
      <c r="C2875" t="s">
        <v>513</v>
      </c>
    </row>
    <row r="2876" spans="3:3" x14ac:dyDescent="0.4">
      <c r="C2876" t="s">
        <v>515</v>
      </c>
    </row>
    <row r="2877" spans="3:3" x14ac:dyDescent="0.4">
      <c r="C2877" t="s">
        <v>516</v>
      </c>
    </row>
    <row r="2878" spans="3:3" x14ac:dyDescent="0.4">
      <c r="C2878" t="s">
        <v>518</v>
      </c>
    </row>
    <row r="2879" spans="3:3" x14ac:dyDescent="0.4">
      <c r="C2879" t="s">
        <v>519</v>
      </c>
    </row>
    <row r="2880" spans="3:3" x14ac:dyDescent="0.4">
      <c r="C2880" t="s">
        <v>520</v>
      </c>
    </row>
    <row r="2881" spans="3:3" x14ac:dyDescent="0.4">
      <c r="C2881" t="s">
        <v>531</v>
      </c>
    </row>
    <row r="2882" spans="3:3" x14ac:dyDescent="0.4">
      <c r="C2882" t="s">
        <v>532</v>
      </c>
    </row>
    <row r="2883" spans="3:3" x14ac:dyDescent="0.4">
      <c r="C2883" t="s">
        <v>533</v>
      </c>
    </row>
    <row r="2884" spans="3:3" x14ac:dyDescent="0.4">
      <c r="C2884" t="s">
        <v>534</v>
      </c>
    </row>
    <row r="2885" spans="3:3" x14ac:dyDescent="0.4">
      <c r="C2885" t="s">
        <v>535</v>
      </c>
    </row>
    <row r="2886" spans="3:3" x14ac:dyDescent="0.4">
      <c r="C2886" t="s">
        <v>537</v>
      </c>
    </row>
    <row r="2887" spans="3:3" x14ac:dyDescent="0.4">
      <c r="C2887" t="s">
        <v>538</v>
      </c>
    </row>
    <row r="2888" spans="3:3" x14ac:dyDescent="0.4">
      <c r="C2888" t="s">
        <v>539</v>
      </c>
    </row>
    <row r="2889" spans="3:3" x14ac:dyDescent="0.4">
      <c r="C2889" t="s">
        <v>540</v>
      </c>
    </row>
    <row r="2890" spans="3:3" x14ac:dyDescent="0.4">
      <c r="C2890" t="s">
        <v>541</v>
      </c>
    </row>
    <row r="2891" spans="3:3" x14ac:dyDescent="0.4">
      <c r="C2891" t="s">
        <v>542</v>
      </c>
    </row>
    <row r="2892" spans="3:3" x14ac:dyDescent="0.4">
      <c r="C2892" t="s">
        <v>543</v>
      </c>
    </row>
    <row r="2893" spans="3:3" x14ac:dyDescent="0.4">
      <c r="C2893" t="s">
        <v>544</v>
      </c>
    </row>
    <row r="2894" spans="3:3" x14ac:dyDescent="0.4">
      <c r="C2894" t="s">
        <v>546</v>
      </c>
    </row>
    <row r="2895" spans="3:3" x14ac:dyDescent="0.4">
      <c r="C2895" t="s">
        <v>547</v>
      </c>
    </row>
    <row r="2896" spans="3:3" x14ac:dyDescent="0.4">
      <c r="C2896" t="s">
        <v>548</v>
      </c>
    </row>
    <row r="2897" spans="3:3" x14ac:dyDescent="0.4">
      <c r="C2897" t="s">
        <v>549</v>
      </c>
    </row>
    <row r="2898" spans="3:3" x14ac:dyDescent="0.4">
      <c r="C2898" t="s">
        <v>550</v>
      </c>
    </row>
    <row r="2899" spans="3:3" x14ac:dyDescent="0.4">
      <c r="C2899" t="s">
        <v>552</v>
      </c>
    </row>
    <row r="2900" spans="3:3" x14ac:dyDescent="0.4">
      <c r="C2900" t="s">
        <v>553</v>
      </c>
    </row>
    <row r="2901" spans="3:3" x14ac:dyDescent="0.4">
      <c r="C2901" t="s">
        <v>554</v>
      </c>
    </row>
    <row r="2902" spans="3:3" x14ac:dyDescent="0.4">
      <c r="C2902" t="s">
        <v>555</v>
      </c>
    </row>
    <row r="2903" spans="3:3" x14ac:dyDescent="0.4">
      <c r="C2903" t="s">
        <v>556</v>
      </c>
    </row>
    <row r="2904" spans="3:3" x14ac:dyDescent="0.4">
      <c r="C2904" t="s">
        <v>559</v>
      </c>
    </row>
    <row r="2905" spans="3:3" x14ac:dyDescent="0.4">
      <c r="C2905" t="s">
        <v>560</v>
      </c>
    </row>
    <row r="2906" spans="3:3" x14ac:dyDescent="0.4">
      <c r="C2906" t="s">
        <v>563</v>
      </c>
    </row>
    <row r="2907" spans="3:3" x14ac:dyDescent="0.4">
      <c r="C2907" t="s">
        <v>564</v>
      </c>
    </row>
    <row r="2908" spans="3:3" x14ac:dyDescent="0.4">
      <c r="C2908" t="s">
        <v>565</v>
      </c>
    </row>
    <row r="2909" spans="3:3" x14ac:dyDescent="0.4">
      <c r="C2909" t="s">
        <v>566</v>
      </c>
    </row>
    <row r="2910" spans="3:3" x14ac:dyDescent="0.4">
      <c r="C2910" t="s">
        <v>568</v>
      </c>
    </row>
    <row r="2911" spans="3:3" x14ac:dyDescent="0.4">
      <c r="C2911" t="s">
        <v>569</v>
      </c>
    </row>
    <row r="2912" spans="3:3" x14ac:dyDescent="0.4">
      <c r="C2912" t="s">
        <v>570</v>
      </c>
    </row>
    <row r="2913" spans="3:3" x14ac:dyDescent="0.4">
      <c r="C2913" t="s">
        <v>572</v>
      </c>
    </row>
    <row r="2914" spans="3:3" x14ac:dyDescent="0.4">
      <c r="C2914" t="s">
        <v>573</v>
      </c>
    </row>
    <row r="2915" spans="3:3" x14ac:dyDescent="0.4">
      <c r="C2915" t="s">
        <v>574</v>
      </c>
    </row>
    <row r="2916" spans="3:3" x14ac:dyDescent="0.4">
      <c r="C2916" t="s">
        <v>576</v>
      </c>
    </row>
    <row r="2917" spans="3:3" x14ac:dyDescent="0.4">
      <c r="C2917" t="s">
        <v>577</v>
      </c>
    </row>
    <row r="2918" spans="3:3" x14ac:dyDescent="0.4">
      <c r="C2918" t="s">
        <v>578</v>
      </c>
    </row>
    <row r="2919" spans="3:3" x14ac:dyDescent="0.4">
      <c r="C2919" t="s">
        <v>579</v>
      </c>
    </row>
    <row r="2920" spans="3:3" x14ac:dyDescent="0.4">
      <c r="C2920" t="s">
        <v>580</v>
      </c>
    </row>
    <row r="2921" spans="3:3" x14ac:dyDescent="0.4">
      <c r="C2921" t="s">
        <v>581</v>
      </c>
    </row>
    <row r="2922" spans="3:3" x14ac:dyDescent="0.4">
      <c r="C2922" t="s">
        <v>582</v>
      </c>
    </row>
    <row r="2923" spans="3:3" x14ac:dyDescent="0.4">
      <c r="C2923" t="s">
        <v>583</v>
      </c>
    </row>
    <row r="2924" spans="3:3" x14ac:dyDescent="0.4">
      <c r="C2924" t="s">
        <v>584</v>
      </c>
    </row>
    <row r="2925" spans="3:3" x14ac:dyDescent="0.4">
      <c r="C2925" t="s">
        <v>585</v>
      </c>
    </row>
    <row r="2926" spans="3:3" x14ac:dyDescent="0.4">
      <c r="C2926" t="s">
        <v>586</v>
      </c>
    </row>
    <row r="2927" spans="3:3" x14ac:dyDescent="0.4">
      <c r="C2927" t="s">
        <v>588</v>
      </c>
    </row>
    <row r="2928" spans="3:3" x14ac:dyDescent="0.4">
      <c r="C2928" t="s">
        <v>590</v>
      </c>
    </row>
    <row r="2929" spans="3:3" x14ac:dyDescent="0.4">
      <c r="C2929" t="s">
        <v>591</v>
      </c>
    </row>
    <row r="2930" spans="3:3" x14ac:dyDescent="0.4">
      <c r="C2930" t="s">
        <v>592</v>
      </c>
    </row>
    <row r="2931" spans="3:3" x14ac:dyDescent="0.4">
      <c r="C2931" t="s">
        <v>594</v>
      </c>
    </row>
    <row r="2932" spans="3:3" x14ac:dyDescent="0.4">
      <c r="C2932" t="s">
        <v>595</v>
      </c>
    </row>
    <row r="2933" spans="3:3" x14ac:dyDescent="0.4">
      <c r="C2933" t="s">
        <v>596</v>
      </c>
    </row>
    <row r="2934" spans="3:3" x14ac:dyDescent="0.4">
      <c r="C2934" t="s">
        <v>597</v>
      </c>
    </row>
    <row r="2935" spans="3:3" x14ac:dyDescent="0.4">
      <c r="C2935" t="s">
        <v>598</v>
      </c>
    </row>
    <row r="2936" spans="3:3" x14ac:dyDescent="0.4">
      <c r="C2936" t="s">
        <v>599</v>
      </c>
    </row>
    <row r="2937" spans="3:3" x14ac:dyDescent="0.4">
      <c r="C2937" t="s">
        <v>600</v>
      </c>
    </row>
    <row r="2938" spans="3:3" x14ac:dyDescent="0.4">
      <c r="C2938" t="s">
        <v>601</v>
      </c>
    </row>
    <row r="2939" spans="3:3" x14ac:dyDescent="0.4">
      <c r="C2939" t="s">
        <v>602</v>
      </c>
    </row>
    <row r="2940" spans="3:3" x14ac:dyDescent="0.4">
      <c r="C2940" t="s">
        <v>604</v>
      </c>
    </row>
    <row r="2941" spans="3:3" x14ac:dyDescent="0.4">
      <c r="C2941" t="s">
        <v>606</v>
      </c>
    </row>
    <row r="2942" spans="3:3" x14ac:dyDescent="0.4">
      <c r="C2942" t="s">
        <v>608</v>
      </c>
    </row>
    <row r="2943" spans="3:3" x14ac:dyDescent="0.4">
      <c r="C2943" t="s">
        <v>609</v>
      </c>
    </row>
    <row r="2944" spans="3:3" x14ac:dyDescent="0.4">
      <c r="C2944" t="s">
        <v>610</v>
      </c>
    </row>
    <row r="2945" spans="3:3" x14ac:dyDescent="0.4">
      <c r="C2945" t="s">
        <v>611</v>
      </c>
    </row>
    <row r="2946" spans="3:3" x14ac:dyDescent="0.4">
      <c r="C2946" t="s">
        <v>612</v>
      </c>
    </row>
    <row r="2947" spans="3:3" x14ac:dyDescent="0.4">
      <c r="C2947" t="s">
        <v>613</v>
      </c>
    </row>
    <row r="2948" spans="3:3" x14ac:dyDescent="0.4">
      <c r="C2948" t="s">
        <v>614</v>
      </c>
    </row>
    <row r="2949" spans="3:3" x14ac:dyDescent="0.4">
      <c r="C2949" t="s">
        <v>615</v>
      </c>
    </row>
    <row r="2950" spans="3:3" x14ac:dyDescent="0.4">
      <c r="C2950" t="s">
        <v>616</v>
      </c>
    </row>
    <row r="2951" spans="3:3" x14ac:dyDescent="0.4">
      <c r="C2951" t="s">
        <v>619</v>
      </c>
    </row>
    <row r="2952" spans="3:3" x14ac:dyDescent="0.4">
      <c r="C2952" t="s">
        <v>620</v>
      </c>
    </row>
    <row r="2953" spans="3:3" x14ac:dyDescent="0.4">
      <c r="C2953" t="s">
        <v>621</v>
      </c>
    </row>
    <row r="2954" spans="3:3" x14ac:dyDescent="0.4">
      <c r="C2954" t="s">
        <v>622</v>
      </c>
    </row>
    <row r="2955" spans="3:3" x14ac:dyDescent="0.4">
      <c r="C2955" t="s">
        <v>623</v>
      </c>
    </row>
    <row r="2956" spans="3:3" x14ac:dyDescent="0.4">
      <c r="C2956" t="s">
        <v>624</v>
      </c>
    </row>
    <row r="2957" spans="3:3" x14ac:dyDescent="0.4">
      <c r="C2957" t="s">
        <v>625</v>
      </c>
    </row>
    <row r="2958" spans="3:3" x14ac:dyDescent="0.4">
      <c r="C2958" t="s">
        <v>627</v>
      </c>
    </row>
    <row r="2959" spans="3:3" x14ac:dyDescent="0.4">
      <c r="C2959" t="s">
        <v>628</v>
      </c>
    </row>
    <row r="2960" spans="3:3" x14ac:dyDescent="0.4">
      <c r="C2960" t="s">
        <v>629</v>
      </c>
    </row>
    <row r="2961" spans="3:3" x14ac:dyDescent="0.4">
      <c r="C2961" t="s">
        <v>630</v>
      </c>
    </row>
    <row r="2962" spans="3:3" x14ac:dyDescent="0.4">
      <c r="C2962" t="s">
        <v>631</v>
      </c>
    </row>
    <row r="2963" spans="3:3" x14ac:dyDescent="0.4">
      <c r="C2963" t="s">
        <v>633</v>
      </c>
    </row>
    <row r="2964" spans="3:3" x14ac:dyDescent="0.4">
      <c r="C2964" t="s">
        <v>636</v>
      </c>
    </row>
    <row r="2965" spans="3:3" x14ac:dyDescent="0.4">
      <c r="C2965" t="s">
        <v>637</v>
      </c>
    </row>
    <row r="2966" spans="3:3" x14ac:dyDescent="0.4">
      <c r="C2966" t="s">
        <v>638</v>
      </c>
    </row>
    <row r="2967" spans="3:3" x14ac:dyDescent="0.4">
      <c r="C2967" t="s">
        <v>639</v>
      </c>
    </row>
    <row r="2968" spans="3:3" x14ac:dyDescent="0.4">
      <c r="C2968" t="s">
        <v>640</v>
      </c>
    </row>
    <row r="2969" spans="3:3" x14ac:dyDescent="0.4">
      <c r="C2969" t="s">
        <v>641</v>
      </c>
    </row>
    <row r="2970" spans="3:3" x14ac:dyDescent="0.4">
      <c r="C2970" t="s">
        <v>642</v>
      </c>
    </row>
    <row r="2971" spans="3:3" x14ac:dyDescent="0.4">
      <c r="C2971" t="s">
        <v>643</v>
      </c>
    </row>
    <row r="2972" spans="3:3" x14ac:dyDescent="0.4">
      <c r="C2972" t="s">
        <v>645</v>
      </c>
    </row>
    <row r="2973" spans="3:3" x14ac:dyDescent="0.4">
      <c r="C2973" t="s">
        <v>646</v>
      </c>
    </row>
    <row r="2974" spans="3:3" x14ac:dyDescent="0.4">
      <c r="C2974" t="s">
        <v>648</v>
      </c>
    </row>
    <row r="2975" spans="3:3" x14ac:dyDescent="0.4">
      <c r="C2975" t="s">
        <v>649</v>
      </c>
    </row>
    <row r="2976" spans="3:3" x14ac:dyDescent="0.4">
      <c r="C2976" t="s">
        <v>650</v>
      </c>
    </row>
    <row r="2977" spans="3:3" x14ac:dyDescent="0.4">
      <c r="C2977" t="s">
        <v>651</v>
      </c>
    </row>
    <row r="2978" spans="3:3" x14ac:dyDescent="0.4">
      <c r="C2978" t="s">
        <v>653</v>
      </c>
    </row>
    <row r="2979" spans="3:3" x14ac:dyDescent="0.4">
      <c r="C2979" t="s">
        <v>658</v>
      </c>
    </row>
    <row r="2980" spans="3:3" x14ac:dyDescent="0.4">
      <c r="C2980" t="s">
        <v>659</v>
      </c>
    </row>
    <row r="2981" spans="3:3" x14ac:dyDescent="0.4">
      <c r="C2981" t="s">
        <v>661</v>
      </c>
    </row>
    <row r="2982" spans="3:3" x14ac:dyDescent="0.4">
      <c r="C2982" t="s">
        <v>662</v>
      </c>
    </row>
    <row r="2983" spans="3:3" x14ac:dyDescent="0.4">
      <c r="C2983" t="s">
        <v>665</v>
      </c>
    </row>
    <row r="2984" spans="3:3" x14ac:dyDescent="0.4">
      <c r="C2984" t="s">
        <v>666</v>
      </c>
    </row>
    <row r="2985" spans="3:3" x14ac:dyDescent="0.4">
      <c r="C2985" t="s">
        <v>667</v>
      </c>
    </row>
    <row r="2986" spans="3:3" x14ac:dyDescent="0.4">
      <c r="C2986" t="s">
        <v>669</v>
      </c>
    </row>
    <row r="2987" spans="3:3" x14ac:dyDescent="0.4">
      <c r="C2987" t="s">
        <v>670</v>
      </c>
    </row>
    <row r="2988" spans="3:3" x14ac:dyDescent="0.4">
      <c r="C2988" t="s">
        <v>671</v>
      </c>
    </row>
    <row r="2989" spans="3:3" x14ac:dyDescent="0.4">
      <c r="C2989" t="s">
        <v>673</v>
      </c>
    </row>
    <row r="2990" spans="3:3" x14ac:dyDescent="0.4">
      <c r="C2990" t="s">
        <v>680</v>
      </c>
    </row>
    <row r="2991" spans="3:3" x14ac:dyDescent="0.4">
      <c r="C2991" t="s">
        <v>681</v>
      </c>
    </row>
    <row r="2992" spans="3:3" x14ac:dyDescent="0.4">
      <c r="C2992" t="s">
        <v>682</v>
      </c>
    </row>
    <row r="2993" spans="3:3" x14ac:dyDescent="0.4">
      <c r="C2993" t="s">
        <v>686</v>
      </c>
    </row>
    <row r="2994" spans="3:3" x14ac:dyDescent="0.4">
      <c r="C2994" t="s">
        <v>687</v>
      </c>
    </row>
    <row r="2995" spans="3:3" x14ac:dyDescent="0.4">
      <c r="C2995" t="s">
        <v>688</v>
      </c>
    </row>
    <row r="2996" spans="3:3" x14ac:dyDescent="0.4">
      <c r="C2996" t="s">
        <v>689</v>
      </c>
    </row>
    <row r="2997" spans="3:3" x14ac:dyDescent="0.4">
      <c r="C2997" t="s">
        <v>690</v>
      </c>
    </row>
    <row r="2998" spans="3:3" x14ac:dyDescent="0.4">
      <c r="C2998" t="s">
        <v>691</v>
      </c>
    </row>
    <row r="2999" spans="3:3" x14ac:dyDescent="0.4">
      <c r="C2999" t="s">
        <v>692</v>
      </c>
    </row>
    <row r="3000" spans="3:3" x14ac:dyDescent="0.4">
      <c r="C3000" t="s">
        <v>694</v>
      </c>
    </row>
    <row r="3001" spans="3:3" x14ac:dyDescent="0.4">
      <c r="C3001" t="s">
        <v>695</v>
      </c>
    </row>
    <row r="3002" spans="3:3" x14ac:dyDescent="0.4">
      <c r="C3002" t="s">
        <v>696</v>
      </c>
    </row>
    <row r="3003" spans="3:3" x14ac:dyDescent="0.4">
      <c r="C3003" t="s">
        <v>697</v>
      </c>
    </row>
    <row r="3004" spans="3:3" x14ac:dyDescent="0.4">
      <c r="C3004" t="s">
        <v>698</v>
      </c>
    </row>
    <row r="3005" spans="3:3" x14ac:dyDescent="0.4">
      <c r="C3005" t="s">
        <v>699</v>
      </c>
    </row>
    <row r="3006" spans="3:3" x14ac:dyDescent="0.4">
      <c r="C3006" t="s">
        <v>700</v>
      </c>
    </row>
    <row r="3007" spans="3:3" x14ac:dyDescent="0.4">
      <c r="C3007" t="s">
        <v>701</v>
      </c>
    </row>
    <row r="3008" spans="3:3" x14ac:dyDescent="0.4">
      <c r="C3008" t="s">
        <v>703</v>
      </c>
    </row>
    <row r="3009" spans="3:3" x14ac:dyDescent="0.4">
      <c r="C3009" t="s">
        <v>704</v>
      </c>
    </row>
    <row r="3010" spans="3:3" x14ac:dyDescent="0.4">
      <c r="C3010" t="s">
        <v>705</v>
      </c>
    </row>
    <row r="3011" spans="3:3" x14ac:dyDescent="0.4">
      <c r="C3011" t="s">
        <v>706</v>
      </c>
    </row>
    <row r="3012" spans="3:3" x14ac:dyDescent="0.4">
      <c r="C3012" t="s">
        <v>707</v>
      </c>
    </row>
    <row r="3013" spans="3:3" x14ac:dyDescent="0.4">
      <c r="C3013" t="s">
        <v>713</v>
      </c>
    </row>
    <row r="3014" spans="3:3" x14ac:dyDescent="0.4">
      <c r="C3014" t="s">
        <v>714</v>
      </c>
    </row>
    <row r="3015" spans="3:3" x14ac:dyDescent="0.4">
      <c r="C3015" t="s">
        <v>715</v>
      </c>
    </row>
    <row r="3016" spans="3:3" x14ac:dyDescent="0.4">
      <c r="C3016" t="s">
        <v>716</v>
      </c>
    </row>
    <row r="3017" spans="3:3" x14ac:dyDescent="0.4">
      <c r="C3017" t="s">
        <v>717</v>
      </c>
    </row>
    <row r="3018" spans="3:3" x14ac:dyDescent="0.4">
      <c r="C3018" t="s">
        <v>718</v>
      </c>
    </row>
    <row r="3019" spans="3:3" x14ac:dyDescent="0.4">
      <c r="C3019" t="s">
        <v>721</v>
      </c>
    </row>
    <row r="3020" spans="3:3" x14ac:dyDescent="0.4">
      <c r="C3020" t="s">
        <v>723</v>
      </c>
    </row>
    <row r="3021" spans="3:3" x14ac:dyDescent="0.4">
      <c r="C3021" t="s">
        <v>724</v>
      </c>
    </row>
    <row r="3022" spans="3:3" x14ac:dyDescent="0.4">
      <c r="C3022" t="s">
        <v>725</v>
      </c>
    </row>
    <row r="3023" spans="3:3" x14ac:dyDescent="0.4">
      <c r="C3023" t="s">
        <v>726</v>
      </c>
    </row>
    <row r="3024" spans="3:3" x14ac:dyDescent="0.4">
      <c r="C3024" t="s">
        <v>727</v>
      </c>
    </row>
    <row r="3025" spans="3:3" x14ac:dyDescent="0.4">
      <c r="C3025" t="s">
        <v>728</v>
      </c>
    </row>
    <row r="3026" spans="3:3" x14ac:dyDescent="0.4">
      <c r="C3026" t="s">
        <v>732</v>
      </c>
    </row>
    <row r="3027" spans="3:3" x14ac:dyDescent="0.4">
      <c r="C3027" t="s">
        <v>733</v>
      </c>
    </row>
    <row r="3028" spans="3:3" x14ac:dyDescent="0.4">
      <c r="C3028" t="s">
        <v>737</v>
      </c>
    </row>
    <row r="3029" spans="3:3" x14ac:dyDescent="0.4">
      <c r="C3029" t="s">
        <v>738</v>
      </c>
    </row>
    <row r="3030" spans="3:3" x14ac:dyDescent="0.4">
      <c r="C3030" t="s">
        <v>739</v>
      </c>
    </row>
    <row r="3031" spans="3:3" x14ac:dyDescent="0.4">
      <c r="C3031" t="s">
        <v>740</v>
      </c>
    </row>
    <row r="3032" spans="3:3" x14ac:dyDescent="0.4">
      <c r="C3032" t="s">
        <v>741</v>
      </c>
    </row>
    <row r="3033" spans="3:3" x14ac:dyDescent="0.4">
      <c r="C3033" t="s">
        <v>742</v>
      </c>
    </row>
    <row r="3034" spans="3:3" x14ac:dyDescent="0.4">
      <c r="C3034" t="s">
        <v>743</v>
      </c>
    </row>
    <row r="3035" spans="3:3" x14ac:dyDescent="0.4">
      <c r="C3035" t="s">
        <v>744</v>
      </c>
    </row>
    <row r="3036" spans="3:3" x14ac:dyDescent="0.4">
      <c r="C3036" t="s">
        <v>745</v>
      </c>
    </row>
    <row r="3037" spans="3:3" x14ac:dyDescent="0.4">
      <c r="C3037" t="s">
        <v>746</v>
      </c>
    </row>
    <row r="3038" spans="3:3" x14ac:dyDescent="0.4">
      <c r="C3038" t="s">
        <v>747</v>
      </c>
    </row>
    <row r="3039" spans="3:3" x14ac:dyDescent="0.4">
      <c r="C3039" t="s">
        <v>748</v>
      </c>
    </row>
    <row r="3040" spans="3:3" x14ac:dyDescent="0.4">
      <c r="C3040" t="s">
        <v>750</v>
      </c>
    </row>
    <row r="3041" spans="3:3" x14ac:dyDescent="0.4">
      <c r="C3041" t="s">
        <v>751</v>
      </c>
    </row>
    <row r="3042" spans="3:3" x14ac:dyDescent="0.4">
      <c r="C3042" t="s">
        <v>752</v>
      </c>
    </row>
    <row r="3043" spans="3:3" x14ac:dyDescent="0.4">
      <c r="C3043" t="s">
        <v>753</v>
      </c>
    </row>
    <row r="3044" spans="3:3" x14ac:dyDescent="0.4">
      <c r="C3044" t="s">
        <v>754</v>
      </c>
    </row>
    <row r="3045" spans="3:3" x14ac:dyDescent="0.4">
      <c r="C3045" t="s">
        <v>755</v>
      </c>
    </row>
    <row r="3046" spans="3:3" x14ac:dyDescent="0.4">
      <c r="C3046" t="s">
        <v>756</v>
      </c>
    </row>
    <row r="3047" spans="3:3" x14ac:dyDescent="0.4">
      <c r="C3047" t="s">
        <v>757</v>
      </c>
    </row>
    <row r="3048" spans="3:3" x14ac:dyDescent="0.4">
      <c r="C3048" t="s">
        <v>758</v>
      </c>
    </row>
    <row r="3049" spans="3:3" x14ac:dyDescent="0.4">
      <c r="C3049" t="s">
        <v>759</v>
      </c>
    </row>
    <row r="3050" spans="3:3" x14ac:dyDescent="0.4">
      <c r="C3050" t="s">
        <v>760</v>
      </c>
    </row>
    <row r="3051" spans="3:3" x14ac:dyDescent="0.4">
      <c r="C3051" t="s">
        <v>764</v>
      </c>
    </row>
    <row r="3052" spans="3:3" x14ac:dyDescent="0.4">
      <c r="C3052" t="s">
        <v>765</v>
      </c>
    </row>
    <row r="3053" spans="3:3" x14ac:dyDescent="0.4">
      <c r="C3053" t="s">
        <v>766</v>
      </c>
    </row>
    <row r="3054" spans="3:3" x14ac:dyDescent="0.4">
      <c r="C3054" t="s">
        <v>767</v>
      </c>
    </row>
    <row r="3055" spans="3:3" x14ac:dyDescent="0.4">
      <c r="C3055" t="s">
        <v>768</v>
      </c>
    </row>
    <row r="3056" spans="3:3" x14ac:dyDescent="0.4">
      <c r="C3056" t="s">
        <v>769</v>
      </c>
    </row>
    <row r="3057" spans="3:3" x14ac:dyDescent="0.4">
      <c r="C3057" t="s">
        <v>770</v>
      </c>
    </row>
    <row r="3058" spans="3:3" x14ac:dyDescent="0.4">
      <c r="C3058" t="s">
        <v>771</v>
      </c>
    </row>
    <row r="3059" spans="3:3" x14ac:dyDescent="0.4">
      <c r="C3059" t="s">
        <v>773</v>
      </c>
    </row>
    <row r="3060" spans="3:3" x14ac:dyDescent="0.4">
      <c r="C3060" t="s">
        <v>774</v>
      </c>
    </row>
    <row r="3061" spans="3:3" x14ac:dyDescent="0.4">
      <c r="C3061" t="s">
        <v>776</v>
      </c>
    </row>
    <row r="3062" spans="3:3" x14ac:dyDescent="0.4">
      <c r="C3062" t="s">
        <v>777</v>
      </c>
    </row>
    <row r="3063" spans="3:3" x14ac:dyDescent="0.4">
      <c r="C3063" t="s">
        <v>779</v>
      </c>
    </row>
    <row r="3064" spans="3:3" x14ac:dyDescent="0.4">
      <c r="C3064" t="s">
        <v>780</v>
      </c>
    </row>
    <row r="3065" spans="3:3" x14ac:dyDescent="0.4">
      <c r="C3065" t="s">
        <v>781</v>
      </c>
    </row>
    <row r="3066" spans="3:3" x14ac:dyDescent="0.4">
      <c r="C3066" t="s">
        <v>782</v>
      </c>
    </row>
    <row r="3067" spans="3:3" x14ac:dyDescent="0.4">
      <c r="C3067" t="s">
        <v>783</v>
      </c>
    </row>
    <row r="3068" spans="3:3" x14ac:dyDescent="0.4">
      <c r="C3068" t="s">
        <v>784</v>
      </c>
    </row>
    <row r="3069" spans="3:3" x14ac:dyDescent="0.4">
      <c r="C3069" t="s">
        <v>786</v>
      </c>
    </row>
    <row r="3070" spans="3:3" x14ac:dyDescent="0.4">
      <c r="C3070" t="s">
        <v>787</v>
      </c>
    </row>
    <row r="3071" spans="3:3" x14ac:dyDescent="0.4">
      <c r="C3071" t="s">
        <v>788</v>
      </c>
    </row>
    <row r="3072" spans="3:3" x14ac:dyDescent="0.4">
      <c r="C3072" t="s">
        <v>789</v>
      </c>
    </row>
    <row r="3073" spans="3:3" x14ac:dyDescent="0.4">
      <c r="C3073" t="s">
        <v>792</v>
      </c>
    </row>
    <row r="3074" spans="3:3" x14ac:dyDescent="0.4">
      <c r="C3074" t="s">
        <v>793</v>
      </c>
    </row>
    <row r="3075" spans="3:3" x14ac:dyDescent="0.4">
      <c r="C3075" t="s">
        <v>796</v>
      </c>
    </row>
    <row r="3076" spans="3:3" x14ac:dyDescent="0.4">
      <c r="C3076" t="s">
        <v>798</v>
      </c>
    </row>
    <row r="3077" spans="3:3" x14ac:dyDescent="0.4">
      <c r="C3077" t="s">
        <v>799</v>
      </c>
    </row>
    <row r="3078" spans="3:3" x14ac:dyDescent="0.4">
      <c r="C3078" t="s">
        <v>800</v>
      </c>
    </row>
    <row r="3079" spans="3:3" x14ac:dyDescent="0.4">
      <c r="C3079" t="s">
        <v>801</v>
      </c>
    </row>
    <row r="3080" spans="3:3" x14ac:dyDescent="0.4">
      <c r="C3080" t="s">
        <v>802</v>
      </c>
    </row>
    <row r="3081" spans="3:3" x14ac:dyDescent="0.4">
      <c r="C3081" t="s">
        <v>803</v>
      </c>
    </row>
    <row r="3082" spans="3:3" x14ac:dyDescent="0.4">
      <c r="C3082" t="s">
        <v>804</v>
      </c>
    </row>
    <row r="3083" spans="3:3" x14ac:dyDescent="0.4">
      <c r="C3083" t="s">
        <v>805</v>
      </c>
    </row>
    <row r="3084" spans="3:3" x14ac:dyDescent="0.4">
      <c r="C3084" t="s">
        <v>806</v>
      </c>
    </row>
    <row r="3085" spans="3:3" x14ac:dyDescent="0.4">
      <c r="C3085" t="s">
        <v>807</v>
      </c>
    </row>
    <row r="3086" spans="3:3" x14ac:dyDescent="0.4">
      <c r="C3086" t="s">
        <v>808</v>
      </c>
    </row>
    <row r="3087" spans="3:3" x14ac:dyDescent="0.4">
      <c r="C3087" t="s">
        <v>809</v>
      </c>
    </row>
    <row r="3088" spans="3:3" x14ac:dyDescent="0.4">
      <c r="C3088" t="s">
        <v>810</v>
      </c>
    </row>
    <row r="3089" spans="3:3" x14ac:dyDescent="0.4">
      <c r="C3089" t="s">
        <v>812</v>
      </c>
    </row>
    <row r="3090" spans="3:3" x14ac:dyDescent="0.4">
      <c r="C3090" t="s">
        <v>820</v>
      </c>
    </row>
    <row r="3091" spans="3:3" x14ac:dyDescent="0.4">
      <c r="C3091" t="s">
        <v>821</v>
      </c>
    </row>
    <row r="3092" spans="3:3" x14ac:dyDescent="0.4">
      <c r="C3092" t="s">
        <v>822</v>
      </c>
    </row>
    <row r="3093" spans="3:3" x14ac:dyDescent="0.4">
      <c r="C3093" t="s">
        <v>825</v>
      </c>
    </row>
    <row r="3094" spans="3:3" x14ac:dyDescent="0.4">
      <c r="C3094" t="s">
        <v>826</v>
      </c>
    </row>
    <row r="3095" spans="3:3" x14ac:dyDescent="0.4">
      <c r="C3095" t="s">
        <v>827</v>
      </c>
    </row>
    <row r="3096" spans="3:3" x14ac:dyDescent="0.4">
      <c r="C3096" t="s">
        <v>828</v>
      </c>
    </row>
    <row r="3097" spans="3:3" x14ac:dyDescent="0.4">
      <c r="C3097" t="s">
        <v>829</v>
      </c>
    </row>
    <row r="3098" spans="3:3" x14ac:dyDescent="0.4">
      <c r="C3098" t="s">
        <v>830</v>
      </c>
    </row>
    <row r="3099" spans="3:3" x14ac:dyDescent="0.4">
      <c r="C3099" t="s">
        <v>833</v>
      </c>
    </row>
    <row r="3100" spans="3:3" x14ac:dyDescent="0.4">
      <c r="C3100" t="s">
        <v>836</v>
      </c>
    </row>
    <row r="3101" spans="3:3" x14ac:dyDescent="0.4">
      <c r="C3101" t="s">
        <v>837</v>
      </c>
    </row>
    <row r="3102" spans="3:3" x14ac:dyDescent="0.4">
      <c r="C3102" t="s">
        <v>841</v>
      </c>
    </row>
    <row r="3103" spans="3:3" x14ac:dyDescent="0.4">
      <c r="C3103" t="s">
        <v>842</v>
      </c>
    </row>
    <row r="3104" spans="3:3" x14ac:dyDescent="0.4">
      <c r="C3104" t="s">
        <v>845</v>
      </c>
    </row>
    <row r="3105" spans="3:3" x14ac:dyDescent="0.4">
      <c r="C3105" t="s">
        <v>849</v>
      </c>
    </row>
    <row r="3106" spans="3:3" x14ac:dyDescent="0.4">
      <c r="C3106" t="s">
        <v>852</v>
      </c>
    </row>
    <row r="3107" spans="3:3" x14ac:dyDescent="0.4">
      <c r="C3107" t="s">
        <v>854</v>
      </c>
    </row>
    <row r="3108" spans="3:3" x14ac:dyDescent="0.4">
      <c r="C3108" t="s">
        <v>855</v>
      </c>
    </row>
    <row r="3109" spans="3:3" x14ac:dyDescent="0.4">
      <c r="C3109" t="s">
        <v>856</v>
      </c>
    </row>
    <row r="3110" spans="3:3" x14ac:dyDescent="0.4">
      <c r="C3110" t="s">
        <v>857</v>
      </c>
    </row>
    <row r="3111" spans="3:3" x14ac:dyDescent="0.4">
      <c r="C3111" t="s">
        <v>860</v>
      </c>
    </row>
    <row r="3112" spans="3:3" x14ac:dyDescent="0.4">
      <c r="C3112" t="s">
        <v>862</v>
      </c>
    </row>
    <row r="3113" spans="3:3" x14ac:dyDescent="0.4">
      <c r="C3113" t="s">
        <v>866</v>
      </c>
    </row>
    <row r="3114" spans="3:3" x14ac:dyDescent="0.4">
      <c r="C3114" t="s">
        <v>867</v>
      </c>
    </row>
    <row r="3115" spans="3:3" x14ac:dyDescent="0.4">
      <c r="C3115" t="s">
        <v>868</v>
      </c>
    </row>
    <row r="3116" spans="3:3" x14ac:dyDescent="0.4">
      <c r="C3116" t="s">
        <v>869</v>
      </c>
    </row>
    <row r="3117" spans="3:3" x14ac:dyDescent="0.4">
      <c r="C3117" t="s">
        <v>873</v>
      </c>
    </row>
    <row r="3118" spans="3:3" x14ac:dyDescent="0.4">
      <c r="C3118" t="s">
        <v>878</v>
      </c>
    </row>
    <row r="3119" spans="3:3" x14ac:dyDescent="0.4">
      <c r="C3119" t="s">
        <v>880</v>
      </c>
    </row>
    <row r="3120" spans="3:3" x14ac:dyDescent="0.4">
      <c r="C3120" t="s">
        <v>886</v>
      </c>
    </row>
    <row r="3121" spans="1:3" x14ac:dyDescent="0.4">
      <c r="C3121" t="s">
        <v>887</v>
      </c>
    </row>
    <row r="3122" spans="1:3" x14ac:dyDescent="0.4">
      <c r="C3122" t="s">
        <v>890</v>
      </c>
    </row>
    <row r="3123" spans="1:3" x14ac:dyDescent="0.4">
      <c r="C3123" t="s">
        <v>894</v>
      </c>
    </row>
    <row r="3124" spans="1:3" x14ac:dyDescent="0.4">
      <c r="C3124" t="s">
        <v>895</v>
      </c>
    </row>
    <row r="3125" spans="1:3" x14ac:dyDescent="0.4">
      <c r="C3125" t="s">
        <v>896</v>
      </c>
    </row>
    <row r="3126" spans="1:3" x14ac:dyDescent="0.4">
      <c r="C3126" t="s">
        <v>897</v>
      </c>
    </row>
    <row r="3127" spans="1:3" x14ac:dyDescent="0.4">
      <c r="C3127" t="s">
        <v>898</v>
      </c>
    </row>
    <row r="3128" spans="1:3" x14ac:dyDescent="0.4">
      <c r="C3128" t="s">
        <v>900</v>
      </c>
    </row>
    <row r="3129" spans="1:3" x14ac:dyDescent="0.4">
      <c r="A3129" s="12" t="s">
        <v>1738</v>
      </c>
      <c r="B3129" s="13" t="s">
        <v>2190</v>
      </c>
    </row>
    <row r="3130" spans="1:3" x14ac:dyDescent="0.4">
      <c r="C3130" t="s">
        <v>2191</v>
      </c>
    </row>
    <row r="3131" spans="1:3" x14ac:dyDescent="0.4">
      <c r="C3131" t="s">
        <v>2192</v>
      </c>
    </row>
    <row r="3132" spans="1:3" x14ac:dyDescent="0.4">
      <c r="C3132" t="s">
        <v>2193</v>
      </c>
    </row>
    <row r="3133" spans="1:3" x14ac:dyDescent="0.4">
      <c r="C3133" t="s">
        <v>2194</v>
      </c>
    </row>
    <row r="3134" spans="1:3" x14ac:dyDescent="0.4">
      <c r="C3134" t="s">
        <v>2195</v>
      </c>
    </row>
    <row r="3135" spans="1:3" x14ac:dyDescent="0.4">
      <c r="C3135" t="s">
        <v>2196</v>
      </c>
    </row>
    <row r="3136" spans="1:3" x14ac:dyDescent="0.4">
      <c r="C3136" t="s">
        <v>2197</v>
      </c>
    </row>
    <row r="3137" spans="3:3" x14ac:dyDescent="0.4">
      <c r="C3137" t="s">
        <v>2198</v>
      </c>
    </row>
    <row r="3138" spans="3:3" x14ac:dyDescent="0.4">
      <c r="C3138" t="s">
        <v>2199</v>
      </c>
    </row>
    <row r="3139" spans="3:3" x14ac:dyDescent="0.4">
      <c r="C3139" t="s">
        <v>2200</v>
      </c>
    </row>
    <row r="3140" spans="3:3" x14ac:dyDescent="0.4">
      <c r="C3140" t="s">
        <v>2201</v>
      </c>
    </row>
    <row r="3141" spans="3:3" x14ac:dyDescent="0.4">
      <c r="C3141" t="s">
        <v>2202</v>
      </c>
    </row>
    <row r="3142" spans="3:3" x14ac:dyDescent="0.4">
      <c r="C3142" t="s">
        <v>2203</v>
      </c>
    </row>
    <row r="3143" spans="3:3" x14ac:dyDescent="0.4">
      <c r="C3143" t="s">
        <v>2204</v>
      </c>
    </row>
    <row r="3144" spans="3:3" x14ac:dyDescent="0.4">
      <c r="C3144" t="s">
        <v>2205</v>
      </c>
    </row>
    <row r="3145" spans="3:3" x14ac:dyDescent="0.4">
      <c r="C3145" t="s">
        <v>2206</v>
      </c>
    </row>
    <row r="3146" spans="3:3" x14ac:dyDescent="0.4">
      <c r="C3146" t="s">
        <v>2207</v>
      </c>
    </row>
    <row r="3147" spans="3:3" x14ac:dyDescent="0.4">
      <c r="C3147" t="s">
        <v>2208</v>
      </c>
    </row>
    <row r="3148" spans="3:3" x14ac:dyDescent="0.4">
      <c r="C3148" t="s">
        <v>2209</v>
      </c>
    </row>
    <row r="3149" spans="3:3" x14ac:dyDescent="0.4">
      <c r="C3149" t="s">
        <v>2210</v>
      </c>
    </row>
    <row r="3150" spans="3:3" x14ac:dyDescent="0.4">
      <c r="C3150" t="s">
        <v>2211</v>
      </c>
    </row>
    <row r="3151" spans="3:3" x14ac:dyDescent="0.4">
      <c r="C3151" t="s">
        <v>2212</v>
      </c>
    </row>
    <row r="3152" spans="3:3" x14ac:dyDescent="0.4">
      <c r="C3152" t="s">
        <v>2213</v>
      </c>
    </row>
    <row r="3153" spans="3:3" x14ac:dyDescent="0.4">
      <c r="C3153" t="s">
        <v>2214</v>
      </c>
    </row>
    <row r="3154" spans="3:3" x14ac:dyDescent="0.4">
      <c r="C3154" t="s">
        <v>2215</v>
      </c>
    </row>
    <row r="3155" spans="3:3" x14ac:dyDescent="0.4">
      <c r="C3155" t="s">
        <v>2216</v>
      </c>
    </row>
    <row r="3156" spans="3:3" x14ac:dyDescent="0.4">
      <c r="C3156" t="s">
        <v>2217</v>
      </c>
    </row>
    <row r="3157" spans="3:3" x14ac:dyDescent="0.4">
      <c r="C3157" t="s">
        <v>2218</v>
      </c>
    </row>
    <row r="3158" spans="3:3" x14ac:dyDescent="0.4">
      <c r="C3158" t="s">
        <v>2219</v>
      </c>
    </row>
    <row r="3159" spans="3:3" x14ac:dyDescent="0.4">
      <c r="C3159" t="s">
        <v>2220</v>
      </c>
    </row>
    <row r="3160" spans="3:3" x14ac:dyDescent="0.4">
      <c r="C3160" t="s">
        <v>2221</v>
      </c>
    </row>
    <row r="3161" spans="3:3" x14ac:dyDescent="0.4">
      <c r="C3161" t="s">
        <v>2222</v>
      </c>
    </row>
    <row r="3162" spans="3:3" x14ac:dyDescent="0.4">
      <c r="C3162" t="s">
        <v>2223</v>
      </c>
    </row>
    <row r="3163" spans="3:3" x14ac:dyDescent="0.4">
      <c r="C3163" t="s">
        <v>2224</v>
      </c>
    </row>
    <row r="3164" spans="3:3" x14ac:dyDescent="0.4">
      <c r="C3164" t="s">
        <v>2225</v>
      </c>
    </row>
    <row r="3165" spans="3:3" x14ac:dyDescent="0.4">
      <c r="C3165" t="s">
        <v>2226</v>
      </c>
    </row>
    <row r="3166" spans="3:3" x14ac:dyDescent="0.4">
      <c r="C3166" t="s">
        <v>2227</v>
      </c>
    </row>
    <row r="3167" spans="3:3" x14ac:dyDescent="0.4">
      <c r="C3167" t="s">
        <v>2228</v>
      </c>
    </row>
    <row r="3168" spans="3:3" x14ac:dyDescent="0.4">
      <c r="C3168" t="s">
        <v>2229</v>
      </c>
    </row>
    <row r="3169" spans="3:3" x14ac:dyDescent="0.4">
      <c r="C3169" t="s">
        <v>2230</v>
      </c>
    </row>
    <row r="3170" spans="3:3" x14ac:dyDescent="0.4">
      <c r="C3170" t="s">
        <v>2231</v>
      </c>
    </row>
    <row r="3171" spans="3:3" x14ac:dyDescent="0.4">
      <c r="C3171" t="s">
        <v>2232</v>
      </c>
    </row>
    <row r="3172" spans="3:3" x14ac:dyDescent="0.4">
      <c r="C3172" t="s">
        <v>2233</v>
      </c>
    </row>
    <row r="3173" spans="3:3" x14ac:dyDescent="0.4">
      <c r="C3173" t="s">
        <v>2234</v>
      </c>
    </row>
    <row r="3174" spans="3:3" x14ac:dyDescent="0.4">
      <c r="C3174" t="s">
        <v>2235</v>
      </c>
    </row>
    <row r="3175" spans="3:3" x14ac:dyDescent="0.4">
      <c r="C3175" t="s">
        <v>2236</v>
      </c>
    </row>
    <row r="3176" spans="3:3" x14ac:dyDescent="0.4">
      <c r="C3176" t="s">
        <v>2237</v>
      </c>
    </row>
    <row r="3177" spans="3:3" x14ac:dyDescent="0.4">
      <c r="C3177" t="s">
        <v>2238</v>
      </c>
    </row>
    <row r="3178" spans="3:3" x14ac:dyDescent="0.4">
      <c r="C3178" t="s">
        <v>2239</v>
      </c>
    </row>
    <row r="3179" spans="3:3" x14ac:dyDescent="0.4">
      <c r="C3179" t="s">
        <v>2240</v>
      </c>
    </row>
    <row r="3180" spans="3:3" x14ac:dyDescent="0.4">
      <c r="C3180" t="s">
        <v>2241</v>
      </c>
    </row>
    <row r="3181" spans="3:3" x14ac:dyDescent="0.4">
      <c r="C3181" t="s">
        <v>2242</v>
      </c>
    </row>
    <row r="3182" spans="3:3" x14ac:dyDescent="0.4">
      <c r="C3182" t="s">
        <v>2243</v>
      </c>
    </row>
    <row r="3183" spans="3:3" x14ac:dyDescent="0.4">
      <c r="C3183" t="s">
        <v>2244</v>
      </c>
    </row>
    <row r="3184" spans="3:3" x14ac:dyDescent="0.4">
      <c r="C3184" t="s">
        <v>2245</v>
      </c>
    </row>
    <row r="3185" spans="3:3" x14ac:dyDescent="0.4">
      <c r="C3185" t="s">
        <v>2246</v>
      </c>
    </row>
    <row r="3186" spans="3:3" x14ac:dyDescent="0.4">
      <c r="C3186" t="s">
        <v>2247</v>
      </c>
    </row>
    <row r="3187" spans="3:3" x14ac:dyDescent="0.4">
      <c r="C3187" t="s">
        <v>2248</v>
      </c>
    </row>
    <row r="3188" spans="3:3" x14ac:dyDescent="0.4">
      <c r="C3188" t="s">
        <v>2249</v>
      </c>
    </row>
    <row r="3189" spans="3:3" x14ac:dyDescent="0.4">
      <c r="C3189" t="s">
        <v>2250</v>
      </c>
    </row>
    <row r="3190" spans="3:3" x14ac:dyDescent="0.4">
      <c r="C3190" t="s">
        <v>2251</v>
      </c>
    </row>
    <row r="3191" spans="3:3" x14ac:dyDescent="0.4">
      <c r="C3191" t="s">
        <v>2252</v>
      </c>
    </row>
    <row r="3192" spans="3:3" x14ac:dyDescent="0.4">
      <c r="C3192" t="s">
        <v>2253</v>
      </c>
    </row>
    <row r="3193" spans="3:3" x14ac:dyDescent="0.4">
      <c r="C3193" t="s">
        <v>2254</v>
      </c>
    </row>
    <row r="3194" spans="3:3" x14ac:dyDescent="0.4">
      <c r="C3194" t="s">
        <v>2255</v>
      </c>
    </row>
    <row r="3195" spans="3:3" x14ac:dyDescent="0.4">
      <c r="C3195" t="s">
        <v>2256</v>
      </c>
    </row>
    <row r="3196" spans="3:3" x14ac:dyDescent="0.4">
      <c r="C3196" t="s">
        <v>2257</v>
      </c>
    </row>
    <row r="3197" spans="3:3" x14ac:dyDescent="0.4">
      <c r="C3197" t="s">
        <v>2258</v>
      </c>
    </row>
    <row r="3198" spans="3:3" x14ac:dyDescent="0.4">
      <c r="C3198" t="s">
        <v>2259</v>
      </c>
    </row>
    <row r="3199" spans="3:3" x14ac:dyDescent="0.4">
      <c r="C3199" t="s">
        <v>2260</v>
      </c>
    </row>
    <row r="3200" spans="3:3" x14ac:dyDescent="0.4">
      <c r="C3200" t="s">
        <v>2261</v>
      </c>
    </row>
    <row r="3201" spans="3:3" x14ac:dyDescent="0.4">
      <c r="C3201" t="s">
        <v>2262</v>
      </c>
    </row>
    <row r="3202" spans="3:3" x14ac:dyDescent="0.4">
      <c r="C3202" t="s">
        <v>2263</v>
      </c>
    </row>
    <row r="3203" spans="3:3" x14ac:dyDescent="0.4">
      <c r="C3203" t="s">
        <v>2264</v>
      </c>
    </row>
    <row r="3204" spans="3:3" x14ac:dyDescent="0.4">
      <c r="C3204" t="s">
        <v>2265</v>
      </c>
    </row>
    <row r="3205" spans="3:3" x14ac:dyDescent="0.4">
      <c r="C3205" t="s">
        <v>2266</v>
      </c>
    </row>
    <row r="3206" spans="3:3" x14ac:dyDescent="0.4">
      <c r="C3206" t="s">
        <v>2267</v>
      </c>
    </row>
    <row r="3207" spans="3:3" x14ac:dyDescent="0.4">
      <c r="C3207" t="s">
        <v>2268</v>
      </c>
    </row>
    <row r="3208" spans="3:3" x14ac:dyDescent="0.4">
      <c r="C3208" t="s">
        <v>2269</v>
      </c>
    </row>
    <row r="3209" spans="3:3" x14ac:dyDescent="0.4">
      <c r="C3209" t="s">
        <v>2270</v>
      </c>
    </row>
    <row r="3210" spans="3:3" x14ac:dyDescent="0.4">
      <c r="C3210" t="s">
        <v>2271</v>
      </c>
    </row>
    <row r="3211" spans="3:3" x14ac:dyDescent="0.4">
      <c r="C3211" t="s">
        <v>2272</v>
      </c>
    </row>
    <row r="3212" spans="3:3" x14ac:dyDescent="0.4">
      <c r="C3212" t="s">
        <v>2273</v>
      </c>
    </row>
    <row r="3213" spans="3:3" x14ac:dyDescent="0.4">
      <c r="C3213" t="s">
        <v>2274</v>
      </c>
    </row>
    <row r="3214" spans="3:3" x14ac:dyDescent="0.4">
      <c r="C3214" t="s">
        <v>2275</v>
      </c>
    </row>
    <row r="3215" spans="3:3" x14ac:dyDescent="0.4">
      <c r="C3215" t="s">
        <v>2276</v>
      </c>
    </row>
    <row r="3216" spans="3:3" x14ac:dyDescent="0.4">
      <c r="C3216" t="s">
        <v>2277</v>
      </c>
    </row>
    <row r="3217" spans="3:3" x14ac:dyDescent="0.4">
      <c r="C3217" t="s">
        <v>2278</v>
      </c>
    </row>
    <row r="3218" spans="3:3" x14ac:dyDescent="0.4">
      <c r="C3218" t="s">
        <v>2279</v>
      </c>
    </row>
    <row r="3219" spans="3:3" x14ac:dyDescent="0.4">
      <c r="C3219" t="s">
        <v>2280</v>
      </c>
    </row>
    <row r="3220" spans="3:3" x14ac:dyDescent="0.4">
      <c r="C3220" t="s">
        <v>2281</v>
      </c>
    </row>
    <row r="3221" spans="3:3" x14ac:dyDescent="0.4">
      <c r="C3221" t="s">
        <v>2282</v>
      </c>
    </row>
    <row r="3222" spans="3:3" x14ac:dyDescent="0.4">
      <c r="C3222" t="s">
        <v>2283</v>
      </c>
    </row>
    <row r="3223" spans="3:3" x14ac:dyDescent="0.4">
      <c r="C3223" t="s">
        <v>2284</v>
      </c>
    </row>
    <row r="3224" spans="3:3" x14ac:dyDescent="0.4">
      <c r="C3224" t="s">
        <v>2285</v>
      </c>
    </row>
    <row r="3225" spans="3:3" x14ac:dyDescent="0.4">
      <c r="C3225" t="s">
        <v>2286</v>
      </c>
    </row>
    <row r="3226" spans="3:3" x14ac:dyDescent="0.4">
      <c r="C3226" t="s">
        <v>2287</v>
      </c>
    </row>
    <row r="3227" spans="3:3" x14ac:dyDescent="0.4">
      <c r="C3227" t="s">
        <v>2288</v>
      </c>
    </row>
    <row r="3228" spans="3:3" x14ac:dyDescent="0.4">
      <c r="C3228" t="s">
        <v>2289</v>
      </c>
    </row>
    <row r="3229" spans="3:3" x14ac:dyDescent="0.4">
      <c r="C3229" t="s">
        <v>2290</v>
      </c>
    </row>
    <row r="3230" spans="3:3" x14ac:dyDescent="0.4">
      <c r="C3230" t="s">
        <v>2291</v>
      </c>
    </row>
    <row r="3231" spans="3:3" x14ac:dyDescent="0.4">
      <c r="C3231" t="s">
        <v>2292</v>
      </c>
    </row>
    <row r="3232" spans="3:3" x14ac:dyDescent="0.4">
      <c r="C3232" t="s">
        <v>2293</v>
      </c>
    </row>
    <row r="3233" spans="3:3" x14ac:dyDescent="0.4">
      <c r="C3233" t="s">
        <v>2294</v>
      </c>
    </row>
    <row r="3234" spans="3:3" x14ac:dyDescent="0.4">
      <c r="C3234" t="s">
        <v>2295</v>
      </c>
    </row>
    <row r="3235" spans="3:3" x14ac:dyDescent="0.4">
      <c r="C3235" t="s">
        <v>2296</v>
      </c>
    </row>
    <row r="3236" spans="3:3" x14ac:dyDescent="0.4">
      <c r="C3236" t="s">
        <v>2297</v>
      </c>
    </row>
    <row r="3237" spans="3:3" x14ac:dyDescent="0.4">
      <c r="C3237" t="s">
        <v>2298</v>
      </c>
    </row>
    <row r="3238" spans="3:3" x14ac:dyDescent="0.4">
      <c r="C3238" t="s">
        <v>2299</v>
      </c>
    </row>
    <row r="3239" spans="3:3" x14ac:dyDescent="0.4">
      <c r="C3239" t="s">
        <v>2300</v>
      </c>
    </row>
    <row r="3240" spans="3:3" x14ac:dyDescent="0.4">
      <c r="C3240" t="s">
        <v>2301</v>
      </c>
    </row>
    <row r="3241" spans="3:3" x14ac:dyDescent="0.4">
      <c r="C3241" t="s">
        <v>2302</v>
      </c>
    </row>
    <row r="3242" spans="3:3" x14ac:dyDescent="0.4">
      <c r="C3242" t="s">
        <v>2303</v>
      </c>
    </row>
    <row r="3243" spans="3:3" x14ac:dyDescent="0.4">
      <c r="C3243" t="s">
        <v>2304</v>
      </c>
    </row>
    <row r="3244" spans="3:3" x14ac:dyDescent="0.4">
      <c r="C3244" t="s">
        <v>2305</v>
      </c>
    </row>
    <row r="3245" spans="3:3" x14ac:dyDescent="0.4">
      <c r="C3245" t="s">
        <v>2306</v>
      </c>
    </row>
    <row r="3246" spans="3:3" x14ac:dyDescent="0.4">
      <c r="C3246" t="s">
        <v>2307</v>
      </c>
    </row>
    <row r="3247" spans="3:3" x14ac:dyDescent="0.4">
      <c r="C3247" t="s">
        <v>2308</v>
      </c>
    </row>
    <row r="3248" spans="3:3" x14ac:dyDescent="0.4">
      <c r="C3248" t="s">
        <v>2309</v>
      </c>
    </row>
    <row r="3249" spans="3:3" x14ac:dyDescent="0.4">
      <c r="C3249" t="s">
        <v>2310</v>
      </c>
    </row>
    <row r="3250" spans="3:3" x14ac:dyDescent="0.4">
      <c r="C3250" t="s">
        <v>2311</v>
      </c>
    </row>
    <row r="3251" spans="3:3" x14ac:dyDescent="0.4">
      <c r="C3251" t="s">
        <v>2312</v>
      </c>
    </row>
    <row r="3252" spans="3:3" x14ac:dyDescent="0.4">
      <c r="C3252" t="s">
        <v>2313</v>
      </c>
    </row>
    <row r="3253" spans="3:3" x14ac:dyDescent="0.4">
      <c r="C3253" t="s">
        <v>2314</v>
      </c>
    </row>
    <row r="3254" spans="3:3" x14ac:dyDescent="0.4">
      <c r="C3254" t="s">
        <v>2315</v>
      </c>
    </row>
    <row r="3255" spans="3:3" x14ac:dyDescent="0.4">
      <c r="C3255" t="s">
        <v>2316</v>
      </c>
    </row>
    <row r="3256" spans="3:3" x14ac:dyDescent="0.4">
      <c r="C3256" t="s">
        <v>2317</v>
      </c>
    </row>
    <row r="3257" spans="3:3" x14ac:dyDescent="0.4">
      <c r="C3257" t="s">
        <v>2318</v>
      </c>
    </row>
    <row r="3258" spans="3:3" x14ac:dyDescent="0.4">
      <c r="C3258" t="s">
        <v>2319</v>
      </c>
    </row>
    <row r="3259" spans="3:3" x14ac:dyDescent="0.4">
      <c r="C3259" t="s">
        <v>2320</v>
      </c>
    </row>
    <row r="3260" spans="3:3" x14ac:dyDescent="0.4">
      <c r="C3260" t="s">
        <v>2321</v>
      </c>
    </row>
    <row r="3261" spans="3:3" x14ac:dyDescent="0.4">
      <c r="C3261" t="s">
        <v>2322</v>
      </c>
    </row>
    <row r="3262" spans="3:3" x14ac:dyDescent="0.4">
      <c r="C3262" t="s">
        <v>2323</v>
      </c>
    </row>
    <row r="3263" spans="3:3" x14ac:dyDescent="0.4">
      <c r="C3263" t="s">
        <v>2324</v>
      </c>
    </row>
    <row r="3264" spans="3:3" x14ac:dyDescent="0.4">
      <c r="C3264" t="s">
        <v>2325</v>
      </c>
    </row>
    <row r="3265" spans="3:3" x14ac:dyDescent="0.4">
      <c r="C3265" t="s">
        <v>2326</v>
      </c>
    </row>
    <row r="3266" spans="3:3" x14ac:dyDescent="0.4">
      <c r="C3266" t="s">
        <v>2327</v>
      </c>
    </row>
    <row r="3267" spans="3:3" x14ac:dyDescent="0.4">
      <c r="C3267" t="s">
        <v>2328</v>
      </c>
    </row>
    <row r="3268" spans="3:3" x14ac:dyDescent="0.4">
      <c r="C3268" t="s">
        <v>2329</v>
      </c>
    </row>
    <row r="3269" spans="3:3" x14ac:dyDescent="0.4">
      <c r="C3269" t="s">
        <v>2330</v>
      </c>
    </row>
    <row r="3270" spans="3:3" x14ac:dyDescent="0.4">
      <c r="C3270" t="s">
        <v>2331</v>
      </c>
    </row>
    <row r="3271" spans="3:3" x14ac:dyDescent="0.4">
      <c r="C3271" t="s">
        <v>2332</v>
      </c>
    </row>
    <row r="3272" spans="3:3" x14ac:dyDescent="0.4">
      <c r="C3272" t="s">
        <v>2333</v>
      </c>
    </row>
    <row r="3273" spans="3:3" x14ac:dyDescent="0.4">
      <c r="C3273" t="s">
        <v>2334</v>
      </c>
    </row>
    <row r="3274" spans="3:3" x14ac:dyDescent="0.4">
      <c r="C3274" t="s">
        <v>2335</v>
      </c>
    </row>
    <row r="3275" spans="3:3" x14ac:dyDescent="0.4">
      <c r="C3275" t="s">
        <v>2336</v>
      </c>
    </row>
    <row r="3276" spans="3:3" x14ac:dyDescent="0.4">
      <c r="C3276" t="s">
        <v>2337</v>
      </c>
    </row>
    <row r="3277" spans="3:3" x14ac:dyDescent="0.4">
      <c r="C3277" t="s">
        <v>2338</v>
      </c>
    </row>
    <row r="3278" spans="3:3" x14ac:dyDescent="0.4">
      <c r="C3278" t="s">
        <v>2339</v>
      </c>
    </row>
    <row r="3279" spans="3:3" x14ac:dyDescent="0.4">
      <c r="C3279" t="s">
        <v>2340</v>
      </c>
    </row>
    <row r="3280" spans="3:3" x14ac:dyDescent="0.4">
      <c r="C3280" t="s">
        <v>2341</v>
      </c>
    </row>
    <row r="3281" spans="3:3" x14ac:dyDescent="0.4">
      <c r="C3281" t="s">
        <v>2342</v>
      </c>
    </row>
    <row r="3282" spans="3:3" x14ac:dyDescent="0.4">
      <c r="C3282" t="s">
        <v>2343</v>
      </c>
    </row>
    <row r="3283" spans="3:3" x14ac:dyDescent="0.4">
      <c r="C3283" t="s">
        <v>2344</v>
      </c>
    </row>
    <row r="3284" spans="3:3" x14ac:dyDescent="0.4">
      <c r="C3284" t="s">
        <v>2345</v>
      </c>
    </row>
    <row r="3285" spans="3:3" x14ac:dyDescent="0.4">
      <c r="C3285" t="s">
        <v>2346</v>
      </c>
    </row>
    <row r="3286" spans="3:3" x14ac:dyDescent="0.4">
      <c r="C3286" t="s">
        <v>2347</v>
      </c>
    </row>
    <row r="3287" spans="3:3" x14ac:dyDescent="0.4">
      <c r="C3287" t="s">
        <v>2348</v>
      </c>
    </row>
    <row r="3288" spans="3:3" x14ac:dyDescent="0.4">
      <c r="C3288" t="s">
        <v>2349</v>
      </c>
    </row>
    <row r="3289" spans="3:3" x14ac:dyDescent="0.4">
      <c r="C3289" t="s">
        <v>2350</v>
      </c>
    </row>
    <row r="3290" spans="3:3" x14ac:dyDescent="0.4">
      <c r="C3290" t="s">
        <v>2351</v>
      </c>
    </row>
    <row r="3291" spans="3:3" x14ac:dyDescent="0.4">
      <c r="C3291" t="s">
        <v>2352</v>
      </c>
    </row>
    <row r="3292" spans="3:3" x14ac:dyDescent="0.4">
      <c r="C3292" t="s">
        <v>2353</v>
      </c>
    </row>
    <row r="3293" spans="3:3" x14ac:dyDescent="0.4">
      <c r="C3293" t="s">
        <v>2354</v>
      </c>
    </row>
    <row r="3294" spans="3:3" x14ac:dyDescent="0.4">
      <c r="C3294" t="s">
        <v>2355</v>
      </c>
    </row>
    <row r="3295" spans="3:3" x14ac:dyDescent="0.4">
      <c r="C3295" t="s">
        <v>2356</v>
      </c>
    </row>
    <row r="3296" spans="3:3" x14ac:dyDescent="0.4">
      <c r="C3296" t="s">
        <v>2357</v>
      </c>
    </row>
    <row r="3297" spans="3:3" x14ac:dyDescent="0.4">
      <c r="C3297" t="s">
        <v>2358</v>
      </c>
    </row>
    <row r="3298" spans="3:3" x14ac:dyDescent="0.4">
      <c r="C3298" t="s">
        <v>2359</v>
      </c>
    </row>
    <row r="3299" spans="3:3" x14ac:dyDescent="0.4">
      <c r="C3299" t="s">
        <v>2360</v>
      </c>
    </row>
    <row r="3300" spans="3:3" x14ac:dyDescent="0.4">
      <c r="C3300" t="s">
        <v>2361</v>
      </c>
    </row>
    <row r="3301" spans="3:3" x14ac:dyDescent="0.4">
      <c r="C3301" t="s">
        <v>2362</v>
      </c>
    </row>
    <row r="3302" spans="3:3" x14ac:dyDescent="0.4">
      <c r="C3302" t="s">
        <v>2363</v>
      </c>
    </row>
    <row r="3303" spans="3:3" x14ac:dyDescent="0.4">
      <c r="C3303" t="s">
        <v>2364</v>
      </c>
    </row>
    <row r="3304" spans="3:3" x14ac:dyDescent="0.4">
      <c r="C3304" t="s">
        <v>2365</v>
      </c>
    </row>
    <row r="3305" spans="3:3" x14ac:dyDescent="0.4">
      <c r="C3305" t="s">
        <v>2366</v>
      </c>
    </row>
    <row r="3306" spans="3:3" x14ac:dyDescent="0.4">
      <c r="C3306" t="s">
        <v>2367</v>
      </c>
    </row>
    <row r="3307" spans="3:3" x14ac:dyDescent="0.4">
      <c r="C3307" t="s">
        <v>2368</v>
      </c>
    </row>
    <row r="3308" spans="3:3" x14ac:dyDescent="0.4">
      <c r="C3308" t="s">
        <v>2369</v>
      </c>
    </row>
    <row r="3309" spans="3:3" x14ac:dyDescent="0.4">
      <c r="C3309" t="s">
        <v>2370</v>
      </c>
    </row>
    <row r="3310" spans="3:3" x14ac:dyDescent="0.4">
      <c r="C3310" t="s">
        <v>2371</v>
      </c>
    </row>
    <row r="3311" spans="3:3" x14ac:dyDescent="0.4">
      <c r="C3311" t="s">
        <v>2372</v>
      </c>
    </row>
    <row r="3312" spans="3:3" x14ac:dyDescent="0.4">
      <c r="C3312" t="s">
        <v>2373</v>
      </c>
    </row>
    <row r="3313" spans="3:3" x14ac:dyDescent="0.4">
      <c r="C3313" t="s">
        <v>2374</v>
      </c>
    </row>
    <row r="3314" spans="3:3" x14ac:dyDescent="0.4">
      <c r="C3314" t="s">
        <v>2375</v>
      </c>
    </row>
    <row r="3315" spans="3:3" x14ac:dyDescent="0.4">
      <c r="C3315" t="s">
        <v>2376</v>
      </c>
    </row>
    <row r="3316" spans="3:3" x14ac:dyDescent="0.4">
      <c r="C3316" t="s">
        <v>2377</v>
      </c>
    </row>
    <row r="3317" spans="3:3" x14ac:dyDescent="0.4">
      <c r="C3317" t="s">
        <v>2378</v>
      </c>
    </row>
    <row r="3318" spans="3:3" x14ac:dyDescent="0.4">
      <c r="C3318" t="s">
        <v>2379</v>
      </c>
    </row>
    <row r="3319" spans="3:3" x14ac:dyDescent="0.4">
      <c r="C3319" t="s">
        <v>2380</v>
      </c>
    </row>
    <row r="3320" spans="3:3" x14ac:dyDescent="0.4">
      <c r="C3320" t="s">
        <v>2381</v>
      </c>
    </row>
    <row r="3321" spans="3:3" x14ac:dyDescent="0.4">
      <c r="C3321" t="s">
        <v>2382</v>
      </c>
    </row>
    <row r="3322" spans="3:3" x14ac:dyDescent="0.4">
      <c r="C3322" t="s">
        <v>2383</v>
      </c>
    </row>
    <row r="3323" spans="3:3" x14ac:dyDescent="0.4">
      <c r="C3323" t="s">
        <v>2384</v>
      </c>
    </row>
    <row r="3324" spans="3:3" x14ac:dyDescent="0.4">
      <c r="C3324" t="s">
        <v>2385</v>
      </c>
    </row>
    <row r="3325" spans="3:3" x14ac:dyDescent="0.4">
      <c r="C3325" t="s">
        <v>2386</v>
      </c>
    </row>
    <row r="3326" spans="3:3" x14ac:dyDescent="0.4">
      <c r="C3326" t="s">
        <v>2387</v>
      </c>
    </row>
    <row r="3327" spans="3:3" x14ac:dyDescent="0.4">
      <c r="C3327" t="s">
        <v>2388</v>
      </c>
    </row>
    <row r="3328" spans="3:3" x14ac:dyDescent="0.4">
      <c r="C3328" t="s">
        <v>2389</v>
      </c>
    </row>
    <row r="3329" spans="3:3" x14ac:dyDescent="0.4">
      <c r="C3329" t="s">
        <v>2390</v>
      </c>
    </row>
    <row r="3330" spans="3:3" x14ac:dyDescent="0.4">
      <c r="C3330" t="s">
        <v>2391</v>
      </c>
    </row>
    <row r="3331" spans="3:3" x14ac:dyDescent="0.4">
      <c r="C3331" t="s">
        <v>2392</v>
      </c>
    </row>
    <row r="3332" spans="3:3" x14ac:dyDescent="0.4">
      <c r="C3332" t="s">
        <v>2393</v>
      </c>
    </row>
    <row r="3333" spans="3:3" x14ac:dyDescent="0.4">
      <c r="C3333" t="s">
        <v>2394</v>
      </c>
    </row>
    <row r="3334" spans="3:3" x14ac:dyDescent="0.4">
      <c r="C3334" t="s">
        <v>2395</v>
      </c>
    </row>
    <row r="3335" spans="3:3" x14ac:dyDescent="0.4">
      <c r="C3335" t="s">
        <v>2396</v>
      </c>
    </row>
    <row r="3336" spans="3:3" x14ac:dyDescent="0.4">
      <c r="C3336" t="s">
        <v>2397</v>
      </c>
    </row>
    <row r="3337" spans="3:3" x14ac:dyDescent="0.4">
      <c r="C3337" t="s">
        <v>2398</v>
      </c>
    </row>
    <row r="3338" spans="3:3" x14ac:dyDescent="0.4">
      <c r="C3338" t="s">
        <v>2399</v>
      </c>
    </row>
    <row r="3339" spans="3:3" x14ac:dyDescent="0.4">
      <c r="C3339" t="s">
        <v>2400</v>
      </c>
    </row>
    <row r="3340" spans="3:3" x14ac:dyDescent="0.4">
      <c r="C3340" t="s">
        <v>2401</v>
      </c>
    </row>
    <row r="3341" spans="3:3" x14ac:dyDescent="0.4">
      <c r="C3341" t="s">
        <v>2402</v>
      </c>
    </row>
    <row r="3342" spans="3:3" x14ac:dyDescent="0.4">
      <c r="C3342" t="s">
        <v>2403</v>
      </c>
    </row>
    <row r="3343" spans="3:3" x14ac:dyDescent="0.4">
      <c r="C3343" t="s">
        <v>2404</v>
      </c>
    </row>
    <row r="3344" spans="3:3" x14ac:dyDescent="0.4">
      <c r="C3344" t="s">
        <v>2405</v>
      </c>
    </row>
    <row r="3345" spans="3:3" x14ac:dyDescent="0.4">
      <c r="C3345" t="s">
        <v>2406</v>
      </c>
    </row>
    <row r="3346" spans="3:3" x14ac:dyDescent="0.4">
      <c r="C3346" t="s">
        <v>2407</v>
      </c>
    </row>
    <row r="3347" spans="3:3" x14ac:dyDescent="0.4">
      <c r="C3347" t="s">
        <v>2408</v>
      </c>
    </row>
    <row r="3348" spans="3:3" x14ac:dyDescent="0.4">
      <c r="C3348" t="s">
        <v>2409</v>
      </c>
    </row>
    <row r="3349" spans="3:3" x14ac:dyDescent="0.4">
      <c r="C3349" t="s">
        <v>2410</v>
      </c>
    </row>
    <row r="3350" spans="3:3" x14ac:dyDescent="0.4">
      <c r="C3350" t="s">
        <v>2411</v>
      </c>
    </row>
    <row r="3351" spans="3:3" x14ac:dyDescent="0.4">
      <c r="C3351" t="s">
        <v>2412</v>
      </c>
    </row>
    <row r="3352" spans="3:3" x14ac:dyDescent="0.4">
      <c r="C3352" t="s">
        <v>2413</v>
      </c>
    </row>
    <row r="3353" spans="3:3" x14ac:dyDescent="0.4">
      <c r="C3353" t="s">
        <v>2414</v>
      </c>
    </row>
    <row r="3354" spans="3:3" x14ac:dyDescent="0.4">
      <c r="C3354" t="s">
        <v>2415</v>
      </c>
    </row>
    <row r="3355" spans="3:3" x14ac:dyDescent="0.4">
      <c r="C3355" t="s">
        <v>2416</v>
      </c>
    </row>
    <row r="3356" spans="3:3" x14ac:dyDescent="0.4">
      <c r="C3356" t="s">
        <v>2417</v>
      </c>
    </row>
    <row r="3357" spans="3:3" x14ac:dyDescent="0.4">
      <c r="C3357" t="s">
        <v>2418</v>
      </c>
    </row>
    <row r="3358" spans="3:3" x14ac:dyDescent="0.4">
      <c r="C3358" t="s">
        <v>2419</v>
      </c>
    </row>
    <row r="3359" spans="3:3" x14ac:dyDescent="0.4">
      <c r="C3359" t="s">
        <v>2420</v>
      </c>
    </row>
    <row r="3360" spans="3:3" x14ac:dyDescent="0.4">
      <c r="C3360" t="s">
        <v>2421</v>
      </c>
    </row>
    <row r="3361" spans="3:3" x14ac:dyDescent="0.4">
      <c r="C3361" t="s">
        <v>2422</v>
      </c>
    </row>
    <row r="3362" spans="3:3" x14ac:dyDescent="0.4">
      <c r="C3362" t="s">
        <v>2423</v>
      </c>
    </row>
    <row r="3363" spans="3:3" x14ac:dyDescent="0.4">
      <c r="C3363" t="s">
        <v>2424</v>
      </c>
    </row>
    <row r="3364" spans="3:3" x14ac:dyDescent="0.4">
      <c r="C3364" t="s">
        <v>2425</v>
      </c>
    </row>
    <row r="3365" spans="3:3" x14ac:dyDescent="0.4">
      <c r="C3365" t="s">
        <v>2426</v>
      </c>
    </row>
    <row r="3366" spans="3:3" x14ac:dyDescent="0.4">
      <c r="C3366" t="s">
        <v>2427</v>
      </c>
    </row>
    <row r="3367" spans="3:3" x14ac:dyDescent="0.4">
      <c r="C3367" t="s">
        <v>2428</v>
      </c>
    </row>
    <row r="3368" spans="3:3" x14ac:dyDescent="0.4">
      <c r="C3368" t="s">
        <v>2429</v>
      </c>
    </row>
    <row r="3369" spans="3:3" x14ac:dyDescent="0.4">
      <c r="C3369" t="s">
        <v>2430</v>
      </c>
    </row>
    <row r="3370" spans="3:3" x14ac:dyDescent="0.4">
      <c r="C3370" t="s">
        <v>2431</v>
      </c>
    </row>
    <row r="3371" spans="3:3" x14ac:dyDescent="0.4">
      <c r="C3371" t="s">
        <v>2432</v>
      </c>
    </row>
    <row r="3372" spans="3:3" x14ac:dyDescent="0.4">
      <c r="C3372" t="s">
        <v>2433</v>
      </c>
    </row>
    <row r="3373" spans="3:3" x14ac:dyDescent="0.4">
      <c r="C3373" t="s">
        <v>2434</v>
      </c>
    </row>
    <row r="3374" spans="3:3" x14ac:dyDescent="0.4">
      <c r="C3374" t="s">
        <v>2435</v>
      </c>
    </row>
    <row r="3375" spans="3:3" x14ac:dyDescent="0.4">
      <c r="C3375" t="s">
        <v>2436</v>
      </c>
    </row>
    <row r="3376" spans="3:3" x14ac:dyDescent="0.4">
      <c r="C3376" t="s">
        <v>2437</v>
      </c>
    </row>
    <row r="3377" spans="3:3" x14ac:dyDescent="0.4">
      <c r="C3377" t="s">
        <v>2438</v>
      </c>
    </row>
    <row r="3378" spans="3:3" x14ac:dyDescent="0.4">
      <c r="C3378" t="s">
        <v>2439</v>
      </c>
    </row>
    <row r="3379" spans="3:3" x14ac:dyDescent="0.4">
      <c r="C3379" t="s">
        <v>2440</v>
      </c>
    </row>
    <row r="3380" spans="3:3" x14ac:dyDescent="0.4">
      <c r="C3380" t="s">
        <v>2441</v>
      </c>
    </row>
    <row r="3381" spans="3:3" x14ac:dyDescent="0.4">
      <c r="C3381" t="s">
        <v>2442</v>
      </c>
    </row>
    <row r="3382" spans="3:3" x14ac:dyDescent="0.4">
      <c r="C3382" t="s">
        <v>2443</v>
      </c>
    </row>
    <row r="3383" spans="3:3" x14ac:dyDescent="0.4">
      <c r="C3383" t="s">
        <v>2444</v>
      </c>
    </row>
    <row r="3384" spans="3:3" x14ac:dyDescent="0.4">
      <c r="C3384" t="s">
        <v>2445</v>
      </c>
    </row>
    <row r="3385" spans="3:3" x14ac:dyDescent="0.4">
      <c r="C3385" t="s">
        <v>2446</v>
      </c>
    </row>
    <row r="3386" spans="3:3" x14ac:dyDescent="0.4">
      <c r="C3386" t="s">
        <v>2447</v>
      </c>
    </row>
    <row r="3387" spans="3:3" x14ac:dyDescent="0.4">
      <c r="C3387" t="s">
        <v>2448</v>
      </c>
    </row>
    <row r="3388" spans="3:3" x14ac:dyDescent="0.4">
      <c r="C3388" t="s">
        <v>2449</v>
      </c>
    </row>
    <row r="3389" spans="3:3" x14ac:dyDescent="0.4">
      <c r="C3389" t="s">
        <v>2450</v>
      </c>
    </row>
    <row r="3390" spans="3:3" x14ac:dyDescent="0.4">
      <c r="C3390" t="s">
        <v>2451</v>
      </c>
    </row>
    <row r="3391" spans="3:3" x14ac:dyDescent="0.4">
      <c r="C3391" t="s">
        <v>2452</v>
      </c>
    </row>
    <row r="3392" spans="3:3" x14ac:dyDescent="0.4">
      <c r="C3392" t="s">
        <v>2453</v>
      </c>
    </row>
    <row r="3393" spans="1:3" x14ac:dyDescent="0.4">
      <c r="C3393" t="s">
        <v>2454</v>
      </c>
    </row>
    <row r="3394" spans="1:3" x14ac:dyDescent="0.4">
      <c r="C3394" t="s">
        <v>2455</v>
      </c>
    </row>
    <row r="3395" spans="1:3" x14ac:dyDescent="0.4">
      <c r="C3395" t="s">
        <v>2456</v>
      </c>
    </row>
    <row r="3396" spans="1:3" x14ac:dyDescent="0.4">
      <c r="C3396" t="s">
        <v>2457</v>
      </c>
    </row>
    <row r="3397" spans="1:3" x14ac:dyDescent="0.4">
      <c r="C3397" t="s">
        <v>2458</v>
      </c>
    </row>
    <row r="3398" spans="1:3" x14ac:dyDescent="0.4">
      <c r="C3398" t="s">
        <v>2459</v>
      </c>
    </row>
    <row r="3399" spans="1:3" x14ac:dyDescent="0.4">
      <c r="C3399" t="s">
        <v>2460</v>
      </c>
    </row>
    <row r="3400" spans="1:3" x14ac:dyDescent="0.4">
      <c r="C3400" t="s">
        <v>2461</v>
      </c>
    </row>
    <row r="3401" spans="1:3" x14ac:dyDescent="0.4">
      <c r="C3401" t="s">
        <v>2462</v>
      </c>
    </row>
    <row r="3402" spans="1:3" x14ac:dyDescent="0.4">
      <c r="C3402" t="s">
        <v>2463</v>
      </c>
    </row>
    <row r="3403" spans="1:3" x14ac:dyDescent="0.4">
      <c r="A3403" s="12" t="s">
        <v>1738</v>
      </c>
      <c r="B3403" s="13" t="s">
        <v>2464</v>
      </c>
    </row>
    <row r="3404" spans="1:3" x14ac:dyDescent="0.4">
      <c r="C3404" t="s">
        <v>2465</v>
      </c>
    </row>
    <row r="3405" spans="1:3" x14ac:dyDescent="0.4">
      <c r="C3405" t="s">
        <v>2466</v>
      </c>
    </row>
    <row r="3406" spans="1:3" x14ac:dyDescent="0.4">
      <c r="C3406" t="s">
        <v>2467</v>
      </c>
    </row>
    <row r="3407" spans="1:3" x14ac:dyDescent="0.4">
      <c r="C3407" t="s">
        <v>2468</v>
      </c>
    </row>
    <row r="3408" spans="1:3" x14ac:dyDescent="0.4">
      <c r="C3408" t="s">
        <v>2469</v>
      </c>
    </row>
    <row r="3409" spans="3:3" x14ac:dyDescent="0.4">
      <c r="C3409" t="s">
        <v>2470</v>
      </c>
    </row>
    <row r="3410" spans="3:3" x14ac:dyDescent="0.4">
      <c r="C3410" t="s">
        <v>2471</v>
      </c>
    </row>
    <row r="3411" spans="3:3" x14ac:dyDescent="0.4">
      <c r="C3411" t="s">
        <v>2472</v>
      </c>
    </row>
    <row r="3412" spans="3:3" x14ac:dyDescent="0.4">
      <c r="C3412" t="s">
        <v>2473</v>
      </c>
    </row>
    <row r="3413" spans="3:3" x14ac:dyDescent="0.4">
      <c r="C3413" t="s">
        <v>2474</v>
      </c>
    </row>
    <row r="3414" spans="3:3" x14ac:dyDescent="0.4">
      <c r="C3414" t="s">
        <v>2475</v>
      </c>
    </row>
    <row r="3415" spans="3:3" x14ac:dyDescent="0.4">
      <c r="C3415" t="s">
        <v>2476</v>
      </c>
    </row>
    <row r="3416" spans="3:3" x14ac:dyDescent="0.4">
      <c r="C3416" t="s">
        <v>2477</v>
      </c>
    </row>
    <row r="3417" spans="3:3" x14ac:dyDescent="0.4">
      <c r="C3417" t="s">
        <v>2478</v>
      </c>
    </row>
    <row r="3418" spans="3:3" x14ac:dyDescent="0.4">
      <c r="C3418" t="s">
        <v>2479</v>
      </c>
    </row>
    <row r="3419" spans="3:3" x14ac:dyDescent="0.4">
      <c r="C3419" t="s">
        <v>2480</v>
      </c>
    </row>
    <row r="3420" spans="3:3" x14ac:dyDescent="0.4">
      <c r="C3420" t="s">
        <v>2481</v>
      </c>
    </row>
    <row r="3421" spans="3:3" x14ac:dyDescent="0.4">
      <c r="C3421" t="s">
        <v>2482</v>
      </c>
    </row>
    <row r="3422" spans="3:3" x14ac:dyDescent="0.4">
      <c r="C3422" t="s">
        <v>2483</v>
      </c>
    </row>
    <row r="3423" spans="3:3" x14ac:dyDescent="0.4">
      <c r="C3423" t="s">
        <v>2484</v>
      </c>
    </row>
    <row r="3424" spans="3:3" x14ac:dyDescent="0.4">
      <c r="C3424" t="s">
        <v>2485</v>
      </c>
    </row>
    <row r="3425" spans="1:3" x14ac:dyDescent="0.4">
      <c r="C3425" t="s">
        <v>2486</v>
      </c>
    </row>
    <row r="3426" spans="1:3" x14ac:dyDescent="0.4">
      <c r="C3426" t="s">
        <v>2487</v>
      </c>
    </row>
    <row r="3427" spans="1:3" x14ac:dyDescent="0.4">
      <c r="A3427" s="12" t="s">
        <v>1738</v>
      </c>
      <c r="B3427" s="13" t="s">
        <v>2488</v>
      </c>
    </row>
    <row r="3428" spans="1:3" x14ac:dyDescent="0.4">
      <c r="C3428" t="s">
        <v>2489</v>
      </c>
    </row>
    <row r="3429" spans="1:3" x14ac:dyDescent="0.4">
      <c r="C3429" t="s">
        <v>2490</v>
      </c>
    </row>
    <row r="3430" spans="1:3" x14ac:dyDescent="0.4">
      <c r="C3430" t="s">
        <v>2491</v>
      </c>
    </row>
    <row r="3431" spans="1:3" x14ac:dyDescent="0.4">
      <c r="C3431" t="s">
        <v>2492</v>
      </c>
    </row>
    <row r="3432" spans="1:3" x14ac:dyDescent="0.4">
      <c r="C3432" t="s">
        <v>2493</v>
      </c>
    </row>
    <row r="3433" spans="1:3" x14ac:dyDescent="0.4">
      <c r="C3433" t="s">
        <v>2494</v>
      </c>
    </row>
    <row r="3434" spans="1:3" x14ac:dyDescent="0.4">
      <c r="C3434" t="s">
        <v>2495</v>
      </c>
    </row>
    <row r="3435" spans="1:3" x14ac:dyDescent="0.4">
      <c r="C3435" t="s">
        <v>2496</v>
      </c>
    </row>
    <row r="3436" spans="1:3" x14ac:dyDescent="0.4">
      <c r="C3436" t="s">
        <v>2497</v>
      </c>
    </row>
    <row r="3437" spans="1:3" x14ac:dyDescent="0.4">
      <c r="C3437" t="s">
        <v>2498</v>
      </c>
    </row>
    <row r="3438" spans="1:3" x14ac:dyDescent="0.4">
      <c r="C3438" t="s">
        <v>2499</v>
      </c>
    </row>
    <row r="3439" spans="1:3" x14ac:dyDescent="0.4">
      <c r="C3439" t="s">
        <v>2500</v>
      </c>
    </row>
    <row r="3440" spans="1:3" x14ac:dyDescent="0.4">
      <c r="C3440" t="s">
        <v>2501</v>
      </c>
    </row>
    <row r="3441" spans="1:3" x14ac:dyDescent="0.4">
      <c r="C3441" t="s">
        <v>2502</v>
      </c>
    </row>
    <row r="3442" spans="1:3" x14ac:dyDescent="0.4">
      <c r="C3442" t="s">
        <v>2503</v>
      </c>
    </row>
    <row r="3443" spans="1:3" x14ac:dyDescent="0.4">
      <c r="C3443" t="s">
        <v>2504</v>
      </c>
    </row>
    <row r="3444" spans="1:3" x14ac:dyDescent="0.4">
      <c r="C3444" t="s">
        <v>2505</v>
      </c>
    </row>
    <row r="3445" spans="1:3" x14ac:dyDescent="0.4">
      <c r="C3445" t="s">
        <v>2506</v>
      </c>
    </row>
    <row r="3446" spans="1:3" x14ac:dyDescent="0.4">
      <c r="C3446" t="s">
        <v>2507</v>
      </c>
    </row>
    <row r="3447" spans="1:3" x14ac:dyDescent="0.4">
      <c r="C3447" t="s">
        <v>2508</v>
      </c>
    </row>
    <row r="3448" spans="1:3" x14ac:dyDescent="0.4">
      <c r="C3448" t="s">
        <v>2509</v>
      </c>
    </row>
    <row r="3449" spans="1:3" x14ac:dyDescent="0.4">
      <c r="C3449" t="s">
        <v>2510</v>
      </c>
    </row>
    <row r="3450" spans="1:3" x14ac:dyDescent="0.4">
      <c r="C3450" t="s">
        <v>2511</v>
      </c>
    </row>
    <row r="3451" spans="1:3" x14ac:dyDescent="0.4">
      <c r="A3451" s="12" t="s">
        <v>1738</v>
      </c>
      <c r="B3451" s="13" t="s">
        <v>2512</v>
      </c>
    </row>
    <row r="3452" spans="1:3" x14ac:dyDescent="0.4">
      <c r="C3452" t="s">
        <v>2513</v>
      </c>
    </row>
    <row r="3453" spans="1:3" x14ac:dyDescent="0.4">
      <c r="C3453" t="s">
        <v>2514</v>
      </c>
    </row>
    <row r="3454" spans="1:3" x14ac:dyDescent="0.4">
      <c r="C3454" t="s">
        <v>2515</v>
      </c>
    </row>
    <row r="3455" spans="1:3" x14ac:dyDescent="0.4">
      <c r="C3455" t="s">
        <v>2516</v>
      </c>
    </row>
    <row r="3456" spans="1:3" x14ac:dyDescent="0.4">
      <c r="C3456" t="s">
        <v>2517</v>
      </c>
    </row>
    <row r="3457" spans="3:3" x14ac:dyDescent="0.4">
      <c r="C3457" t="s">
        <v>2518</v>
      </c>
    </row>
    <row r="3458" spans="3:3" x14ac:dyDescent="0.4">
      <c r="C3458" t="s">
        <v>2519</v>
      </c>
    </row>
    <row r="3459" spans="3:3" x14ac:dyDescent="0.4">
      <c r="C3459" t="s">
        <v>2520</v>
      </c>
    </row>
    <row r="3460" spans="3:3" x14ac:dyDescent="0.4">
      <c r="C3460" t="s">
        <v>2521</v>
      </c>
    </row>
    <row r="3461" spans="3:3" x14ac:dyDescent="0.4">
      <c r="C3461" t="s">
        <v>2522</v>
      </c>
    </row>
    <row r="3462" spans="3:3" x14ac:dyDescent="0.4">
      <c r="C3462" t="s">
        <v>2523</v>
      </c>
    </row>
    <row r="3463" spans="3:3" x14ac:dyDescent="0.4">
      <c r="C3463" t="s">
        <v>2524</v>
      </c>
    </row>
    <row r="3464" spans="3:3" x14ac:dyDescent="0.4">
      <c r="C3464" t="s">
        <v>2525</v>
      </c>
    </row>
    <row r="3465" spans="3:3" x14ac:dyDescent="0.4">
      <c r="C3465" t="s">
        <v>2526</v>
      </c>
    </row>
    <row r="3466" spans="3:3" x14ac:dyDescent="0.4">
      <c r="C3466" t="s">
        <v>2527</v>
      </c>
    </row>
    <row r="3467" spans="3:3" x14ac:dyDescent="0.4">
      <c r="C3467" t="s">
        <v>2528</v>
      </c>
    </row>
    <row r="3468" spans="3:3" x14ac:dyDescent="0.4">
      <c r="C3468" t="s">
        <v>2529</v>
      </c>
    </row>
    <row r="3469" spans="3:3" x14ac:dyDescent="0.4">
      <c r="C3469" t="s">
        <v>2530</v>
      </c>
    </row>
    <row r="3470" spans="3:3" x14ac:dyDescent="0.4">
      <c r="C3470" t="s">
        <v>2531</v>
      </c>
    </row>
    <row r="3471" spans="3:3" x14ac:dyDescent="0.4">
      <c r="C3471" t="s">
        <v>2532</v>
      </c>
    </row>
    <row r="3472" spans="3:3" x14ac:dyDescent="0.4">
      <c r="C3472" t="s">
        <v>2533</v>
      </c>
    </row>
    <row r="3473" spans="3:3" x14ac:dyDescent="0.4">
      <c r="C3473" t="s">
        <v>2534</v>
      </c>
    </row>
    <row r="3474" spans="3:3" x14ac:dyDescent="0.4">
      <c r="C3474" t="s">
        <v>2535</v>
      </c>
    </row>
    <row r="3475" spans="3:3" x14ac:dyDescent="0.4">
      <c r="C3475" t="s">
        <v>2536</v>
      </c>
    </row>
    <row r="3476" spans="3:3" x14ac:dyDescent="0.4">
      <c r="C3476" t="s">
        <v>2537</v>
      </c>
    </row>
    <row r="3477" spans="3:3" x14ac:dyDescent="0.4">
      <c r="C3477" t="s">
        <v>2538</v>
      </c>
    </row>
    <row r="3478" spans="3:3" x14ac:dyDescent="0.4">
      <c r="C3478" t="s">
        <v>2539</v>
      </c>
    </row>
    <row r="3479" spans="3:3" x14ac:dyDescent="0.4">
      <c r="C3479" t="s">
        <v>2540</v>
      </c>
    </row>
    <row r="3480" spans="3:3" x14ac:dyDescent="0.4">
      <c r="C3480" t="s">
        <v>2541</v>
      </c>
    </row>
    <row r="3481" spans="3:3" x14ac:dyDescent="0.4">
      <c r="C3481" t="s">
        <v>2542</v>
      </c>
    </row>
    <row r="3482" spans="3:3" x14ac:dyDescent="0.4">
      <c r="C3482" t="s">
        <v>2543</v>
      </c>
    </row>
    <row r="3483" spans="3:3" x14ac:dyDescent="0.4">
      <c r="C3483" t="s">
        <v>2544</v>
      </c>
    </row>
    <row r="3484" spans="3:3" x14ac:dyDescent="0.4">
      <c r="C3484" t="s">
        <v>2545</v>
      </c>
    </row>
    <row r="3485" spans="3:3" x14ac:dyDescent="0.4">
      <c r="C3485" t="s">
        <v>2546</v>
      </c>
    </row>
    <row r="3486" spans="3:3" x14ac:dyDescent="0.4">
      <c r="C3486" t="s">
        <v>2547</v>
      </c>
    </row>
    <row r="3487" spans="3:3" x14ac:dyDescent="0.4">
      <c r="C3487" t="s">
        <v>2548</v>
      </c>
    </row>
    <row r="3488" spans="3:3" x14ac:dyDescent="0.4">
      <c r="C3488" t="s">
        <v>2549</v>
      </c>
    </row>
    <row r="3489" spans="1:19" x14ac:dyDescent="0.4">
      <c r="C3489" t="s">
        <v>2550</v>
      </c>
      <c r="L3489" t="s">
        <v>2921</v>
      </c>
    </row>
    <row r="3490" spans="1:19" x14ac:dyDescent="0.4">
      <c r="C3490" t="s">
        <v>2551</v>
      </c>
      <c r="L3490" t="s">
        <v>2920</v>
      </c>
    </row>
    <row r="3491" spans="1:19" x14ac:dyDescent="0.4">
      <c r="C3491" t="s">
        <v>2552</v>
      </c>
      <c r="L3491" t="s">
        <v>2922</v>
      </c>
    </row>
    <row r="3492" spans="1:19" x14ac:dyDescent="0.4">
      <c r="C3492" t="s">
        <v>2553</v>
      </c>
    </row>
    <row r="3493" spans="1:19" x14ac:dyDescent="0.4">
      <c r="A3493" s="12" t="s">
        <v>1738</v>
      </c>
    </row>
    <row r="3494" spans="1:19" x14ac:dyDescent="0.4">
      <c r="A3494" s="12" t="s">
        <v>1738</v>
      </c>
    </row>
    <row r="3495" spans="1:19" x14ac:dyDescent="0.4">
      <c r="A3495" s="12" t="s">
        <v>1738</v>
      </c>
    </row>
    <row r="3496" spans="1:19" x14ac:dyDescent="0.4">
      <c r="A3496" s="12" t="s">
        <v>1738</v>
      </c>
    </row>
    <row r="3497" spans="1:19" x14ac:dyDescent="0.4">
      <c r="A3497" s="12" t="s">
        <v>1738</v>
      </c>
      <c r="B3497" s="18" t="s">
        <v>1766</v>
      </c>
      <c r="N3497"/>
      <c r="S3497"/>
    </row>
    <row r="3498" spans="1:19" x14ac:dyDescent="0.4">
      <c r="C3498" t="s">
        <v>115</v>
      </c>
      <c r="N3498"/>
      <c r="S3498"/>
    </row>
    <row r="3499" spans="1:19" x14ac:dyDescent="0.4">
      <c r="A3499" s="12" t="s">
        <v>1738</v>
      </c>
      <c r="B3499" s="18" t="s">
        <v>1815</v>
      </c>
      <c r="N3499"/>
    </row>
    <row r="3500" spans="1:19" x14ac:dyDescent="0.4">
      <c r="A3500" s="12" t="s">
        <v>1738</v>
      </c>
      <c r="B3500" s="13" t="s">
        <v>2181</v>
      </c>
      <c r="C3500" s="4"/>
      <c r="N3500"/>
      <c r="S3500" s="8" t="s">
        <v>1736</v>
      </c>
    </row>
    <row r="3501" spans="1:19" x14ac:dyDescent="0.4">
      <c r="A3501" s="12" t="s">
        <v>1738</v>
      </c>
      <c r="B3501" s="13" t="s">
        <v>2183</v>
      </c>
      <c r="C3501" s="4"/>
      <c r="N3501"/>
      <c r="S3501" t="s">
        <v>2182</v>
      </c>
    </row>
    <row r="3502" spans="1:19" x14ac:dyDescent="0.4">
      <c r="A3502" s="12" t="s">
        <v>1738</v>
      </c>
      <c r="B3502" s="13" t="s">
        <v>2184</v>
      </c>
      <c r="C3502" s="4"/>
      <c r="N3502"/>
    </row>
    <row r="3503" spans="1:19" x14ac:dyDescent="0.4">
      <c r="A3503" s="12" t="s">
        <v>1738</v>
      </c>
      <c r="B3503" s="13" t="s">
        <v>2185</v>
      </c>
      <c r="C3503" s="4"/>
      <c r="N3503"/>
      <c r="S3503"/>
    </row>
    <row r="3504" spans="1:19" x14ac:dyDescent="0.4">
      <c r="A3504" s="12" t="s">
        <v>1738</v>
      </c>
      <c r="B3504" s="13" t="s">
        <v>2555</v>
      </c>
      <c r="C3504" s="4"/>
      <c r="N3504"/>
      <c r="S3504"/>
    </row>
    <row r="3505" spans="1:19" x14ac:dyDescent="0.4">
      <c r="C3505" s="2" t="s">
        <v>2556</v>
      </c>
      <c r="N3505"/>
      <c r="S3505"/>
    </row>
    <row r="3506" spans="1:19" x14ac:dyDescent="0.4">
      <c r="C3506" s="2" t="s">
        <v>2557</v>
      </c>
      <c r="N3506"/>
      <c r="S3506"/>
    </row>
    <row r="3508" spans="1:19" x14ac:dyDescent="0.4">
      <c r="C3508" t="s">
        <v>116</v>
      </c>
      <c r="N3508"/>
      <c r="S3508"/>
    </row>
    <row r="3509" spans="1:19" x14ac:dyDescent="0.4">
      <c r="A3509" s="12" t="s">
        <v>1738</v>
      </c>
      <c r="B3509" s="13" t="s">
        <v>2905</v>
      </c>
      <c r="C3509" s="4"/>
      <c r="N3509"/>
      <c r="S3509"/>
    </row>
    <row r="3510" spans="1:19" x14ac:dyDescent="0.4">
      <c r="A3510" s="12" t="s">
        <v>1738</v>
      </c>
      <c r="B3510" s="13" t="s">
        <v>117</v>
      </c>
      <c r="C3510" s="4"/>
      <c r="N3510"/>
      <c r="S3510"/>
    </row>
    <row r="3511" spans="1:19" x14ac:dyDescent="0.4">
      <c r="A3511" s="12" t="s">
        <v>1738</v>
      </c>
      <c r="B3511" s="13" t="s">
        <v>2906</v>
      </c>
      <c r="C3511" s="4"/>
      <c r="N3511"/>
      <c r="S3511"/>
    </row>
    <row r="3512" spans="1:19" x14ac:dyDescent="0.4">
      <c r="C3512" s="2" t="s">
        <v>2908</v>
      </c>
      <c r="N3512"/>
      <c r="S3512"/>
    </row>
    <row r="3513" spans="1:19" x14ac:dyDescent="0.4">
      <c r="A3513" s="12" t="s">
        <v>1738</v>
      </c>
      <c r="B3513" s="13" t="s">
        <v>2909</v>
      </c>
      <c r="C3513" s="4"/>
      <c r="N3513"/>
      <c r="S3513"/>
    </row>
    <row r="3514" spans="1:19" x14ac:dyDescent="0.4">
      <c r="A3514" s="12" t="s">
        <v>1738</v>
      </c>
      <c r="B3514" s="13" t="s">
        <v>2923</v>
      </c>
      <c r="C3514" s="4"/>
      <c r="N3514"/>
      <c r="S3514"/>
    </row>
    <row r="3515" spans="1:19" x14ac:dyDescent="0.4">
      <c r="C3515" s="2" t="s">
        <v>2910</v>
      </c>
      <c r="N3515"/>
      <c r="S3515"/>
    </row>
    <row r="3516" spans="1:19" x14ac:dyDescent="0.4">
      <c r="C3516" s="4"/>
      <c r="N3516"/>
      <c r="S3516"/>
    </row>
    <row r="3517" spans="1:19" x14ac:dyDescent="0.4">
      <c r="C3517" t="s">
        <v>2186</v>
      </c>
      <c r="N3517"/>
      <c r="S3517"/>
    </row>
    <row r="3518" spans="1:19" x14ac:dyDescent="0.4">
      <c r="A3518" s="12" t="s">
        <v>1738</v>
      </c>
      <c r="B3518" s="13" t="s">
        <v>118</v>
      </c>
      <c r="C3518" s="4"/>
      <c r="N3518"/>
      <c r="S3518"/>
    </row>
    <row r="3519" spans="1:19" x14ac:dyDescent="0.4">
      <c r="A3519" s="12" t="s">
        <v>1738</v>
      </c>
      <c r="B3519" s="13" t="s">
        <v>46</v>
      </c>
      <c r="C3519" s="4"/>
      <c r="N3519"/>
      <c r="S3519"/>
    </row>
    <row r="3520" spans="1:19" x14ac:dyDescent="0.4">
      <c r="A3520" s="12" t="s">
        <v>1738</v>
      </c>
      <c r="B3520" s="13" t="s">
        <v>2558</v>
      </c>
      <c r="C3520" s="4"/>
      <c r="N3520"/>
      <c r="S3520"/>
    </row>
    <row r="3521" spans="1:19" x14ac:dyDescent="0.4">
      <c r="A3521" s="12" t="s">
        <v>1738</v>
      </c>
      <c r="B3521" s="13" t="s">
        <v>119</v>
      </c>
      <c r="C3521" s="4"/>
      <c r="N3521"/>
      <c r="S3521"/>
    </row>
    <row r="3522" spans="1:19" x14ac:dyDescent="0.4">
      <c r="A3522" s="12" t="s">
        <v>1738</v>
      </c>
      <c r="B3522" s="13" t="s">
        <v>120</v>
      </c>
      <c r="C3522" s="4"/>
      <c r="N3522"/>
      <c r="S3522"/>
    </row>
    <row r="3523" spans="1:19" x14ac:dyDescent="0.4">
      <c r="A3523" s="12" t="s">
        <v>1738</v>
      </c>
      <c r="B3523" s="13" t="s">
        <v>121</v>
      </c>
      <c r="C3523" s="4"/>
      <c r="N3523"/>
      <c r="S3523"/>
    </row>
    <row r="3524" spans="1:19" x14ac:dyDescent="0.4">
      <c r="A3524" s="12" t="s">
        <v>1738</v>
      </c>
      <c r="B3524" s="13" t="s">
        <v>2554</v>
      </c>
      <c r="C3524" s="4"/>
      <c r="N3524"/>
      <c r="S3524"/>
    </row>
    <row r="3525" spans="1:19" x14ac:dyDescent="0.4">
      <c r="A3525" s="12" t="s">
        <v>1738</v>
      </c>
      <c r="B3525" s="13" t="s">
        <v>47</v>
      </c>
      <c r="C3525" s="4"/>
      <c r="N3525"/>
      <c r="S3525"/>
    </row>
    <row r="3526" spans="1:19" x14ac:dyDescent="0.4">
      <c r="C3526" s="2" t="s">
        <v>2559</v>
      </c>
      <c r="N3526"/>
      <c r="S3526"/>
    </row>
    <row r="3527" spans="1:19" x14ac:dyDescent="0.4">
      <c r="C3527" s="2" t="s">
        <v>2560</v>
      </c>
      <c r="N3527"/>
      <c r="S3527"/>
    </row>
    <row r="3528" spans="1:19" x14ac:dyDescent="0.4">
      <c r="C3528" s="2" t="s">
        <v>2561</v>
      </c>
      <c r="N3528"/>
      <c r="S3528"/>
    </row>
    <row r="3529" spans="1:19" x14ac:dyDescent="0.4">
      <c r="C3529" s="2" t="s">
        <v>2562</v>
      </c>
      <c r="N3529"/>
      <c r="S3529"/>
    </row>
    <row r="3530" spans="1:19" x14ac:dyDescent="0.4">
      <c r="C3530" s="2" t="s">
        <v>2563</v>
      </c>
      <c r="N3530"/>
      <c r="S3530"/>
    </row>
    <row r="3531" spans="1:19" x14ac:dyDescent="0.4">
      <c r="C3531" s="2" t="s">
        <v>2564</v>
      </c>
      <c r="N3531"/>
      <c r="S3531"/>
    </row>
    <row r="3532" spans="1:19" x14ac:dyDescent="0.4">
      <c r="C3532" s="2" t="s">
        <v>125</v>
      </c>
      <c r="N3532"/>
      <c r="S3532"/>
    </row>
    <row r="3533" spans="1:19" x14ac:dyDescent="0.4">
      <c r="C3533" s="2"/>
      <c r="N3533"/>
      <c r="S3533"/>
    </row>
    <row r="3534" spans="1:19" x14ac:dyDescent="0.4">
      <c r="C3534" s="2" t="s">
        <v>2565</v>
      </c>
      <c r="N3534"/>
      <c r="S3534"/>
    </row>
    <row r="3535" spans="1:19" x14ac:dyDescent="0.4">
      <c r="C3535" s="2" t="s">
        <v>2561</v>
      </c>
      <c r="N3535"/>
      <c r="S3535"/>
    </row>
    <row r="3536" spans="1:19" x14ac:dyDescent="0.4">
      <c r="C3536" s="2" t="s">
        <v>2566</v>
      </c>
      <c r="N3536"/>
      <c r="S3536"/>
    </row>
    <row r="3537" spans="3:19" x14ac:dyDescent="0.4">
      <c r="C3537" s="2" t="s">
        <v>2567</v>
      </c>
      <c r="N3537"/>
      <c r="S3537"/>
    </row>
    <row r="3538" spans="3:19" x14ac:dyDescent="0.4">
      <c r="C3538" s="2" t="s">
        <v>2564</v>
      </c>
      <c r="N3538"/>
      <c r="S3538"/>
    </row>
    <row r="3539" spans="3:19" x14ac:dyDescent="0.4">
      <c r="C3539" s="2" t="s">
        <v>125</v>
      </c>
      <c r="N3539"/>
      <c r="S3539"/>
    </row>
    <row r="3540" spans="3:19" x14ac:dyDescent="0.4">
      <c r="C3540" s="2"/>
      <c r="N3540"/>
      <c r="S3540"/>
    </row>
    <row r="3541" spans="3:19" x14ac:dyDescent="0.4">
      <c r="C3541" s="2" t="s">
        <v>2568</v>
      </c>
      <c r="N3541"/>
      <c r="S3541"/>
    </row>
    <row r="3542" spans="3:19" x14ac:dyDescent="0.4">
      <c r="C3542" s="2" t="s">
        <v>2561</v>
      </c>
      <c r="N3542"/>
      <c r="S3542"/>
    </row>
    <row r="3543" spans="3:19" x14ac:dyDescent="0.4">
      <c r="C3543" s="2" t="s">
        <v>2569</v>
      </c>
      <c r="N3543"/>
      <c r="S3543"/>
    </row>
    <row r="3544" spans="3:19" x14ac:dyDescent="0.4">
      <c r="C3544" s="2" t="s">
        <v>2570</v>
      </c>
      <c r="N3544"/>
      <c r="S3544"/>
    </row>
    <row r="3545" spans="3:19" x14ac:dyDescent="0.4">
      <c r="C3545" s="2" t="s">
        <v>2564</v>
      </c>
      <c r="N3545"/>
      <c r="S3545"/>
    </row>
    <row r="3546" spans="3:19" x14ac:dyDescent="0.4">
      <c r="C3546" s="2" t="s">
        <v>125</v>
      </c>
      <c r="N3546"/>
      <c r="S3546"/>
    </row>
    <row r="3547" spans="3:19" x14ac:dyDescent="0.4">
      <c r="C3547" s="2"/>
      <c r="N3547"/>
      <c r="S3547"/>
    </row>
    <row r="3548" spans="3:19" x14ac:dyDescent="0.4">
      <c r="C3548" s="2" t="s">
        <v>2571</v>
      </c>
      <c r="N3548"/>
      <c r="S3548"/>
    </row>
    <row r="3549" spans="3:19" x14ac:dyDescent="0.4">
      <c r="C3549" s="2" t="s">
        <v>2561</v>
      </c>
      <c r="N3549"/>
      <c r="S3549"/>
    </row>
    <row r="3550" spans="3:19" x14ac:dyDescent="0.4">
      <c r="C3550" s="2" t="s">
        <v>2572</v>
      </c>
      <c r="N3550"/>
      <c r="S3550"/>
    </row>
    <row r="3551" spans="3:19" x14ac:dyDescent="0.4">
      <c r="C3551" s="2" t="s">
        <v>2573</v>
      </c>
      <c r="N3551"/>
      <c r="S3551"/>
    </row>
    <row r="3552" spans="3:19" x14ac:dyDescent="0.4">
      <c r="C3552" s="2" t="s">
        <v>2564</v>
      </c>
      <c r="N3552"/>
      <c r="S3552"/>
    </row>
    <row r="3553" spans="3:19" x14ac:dyDescent="0.4">
      <c r="C3553" s="2" t="s">
        <v>125</v>
      </c>
      <c r="N3553"/>
      <c r="S3553"/>
    </row>
    <row r="3554" spans="3:19" x14ac:dyDescent="0.4">
      <c r="C3554" s="2"/>
      <c r="N3554"/>
      <c r="S3554"/>
    </row>
    <row r="3555" spans="3:19" x14ac:dyDescent="0.4">
      <c r="C3555" s="2" t="s">
        <v>2574</v>
      </c>
      <c r="N3555"/>
      <c r="S3555"/>
    </row>
    <row r="3556" spans="3:19" x14ac:dyDescent="0.4">
      <c r="C3556" s="2" t="s">
        <v>2561</v>
      </c>
      <c r="N3556"/>
      <c r="S3556"/>
    </row>
    <row r="3557" spans="3:19" x14ac:dyDescent="0.4">
      <c r="C3557" s="2" t="s">
        <v>2575</v>
      </c>
      <c r="N3557"/>
      <c r="S3557"/>
    </row>
    <row r="3558" spans="3:19" x14ac:dyDescent="0.4">
      <c r="C3558" s="2" t="s">
        <v>2576</v>
      </c>
      <c r="N3558"/>
      <c r="S3558"/>
    </row>
    <row r="3559" spans="3:19" x14ac:dyDescent="0.4">
      <c r="C3559" s="2" t="s">
        <v>2564</v>
      </c>
      <c r="N3559"/>
      <c r="S3559"/>
    </row>
    <row r="3560" spans="3:19" x14ac:dyDescent="0.4">
      <c r="C3560" s="2" t="s">
        <v>125</v>
      </c>
      <c r="N3560"/>
      <c r="S3560"/>
    </row>
    <row r="3561" spans="3:19" x14ac:dyDescent="0.4">
      <c r="C3561" s="2"/>
      <c r="N3561"/>
      <c r="S3561"/>
    </row>
    <row r="3562" spans="3:19" x14ac:dyDescent="0.4">
      <c r="C3562" s="2" t="s">
        <v>2577</v>
      </c>
      <c r="N3562"/>
      <c r="S3562"/>
    </row>
    <row r="3563" spans="3:19" x14ac:dyDescent="0.4">
      <c r="C3563" s="2" t="s">
        <v>2561</v>
      </c>
      <c r="N3563"/>
      <c r="S3563"/>
    </row>
    <row r="3564" spans="3:19" x14ac:dyDescent="0.4">
      <c r="C3564" s="2" t="s">
        <v>2578</v>
      </c>
      <c r="N3564"/>
      <c r="S3564"/>
    </row>
    <row r="3565" spans="3:19" x14ac:dyDescent="0.4">
      <c r="C3565" s="2" t="s">
        <v>2579</v>
      </c>
      <c r="N3565"/>
      <c r="S3565"/>
    </row>
    <row r="3566" spans="3:19" x14ac:dyDescent="0.4">
      <c r="C3566" s="2" t="s">
        <v>2564</v>
      </c>
      <c r="N3566"/>
      <c r="S3566"/>
    </row>
    <row r="3567" spans="3:19" x14ac:dyDescent="0.4">
      <c r="C3567" s="2" t="s">
        <v>125</v>
      </c>
      <c r="N3567"/>
      <c r="S3567"/>
    </row>
    <row r="3568" spans="3:19" x14ac:dyDescent="0.4">
      <c r="C3568" s="2"/>
      <c r="N3568"/>
      <c r="S3568"/>
    </row>
    <row r="3569" spans="3:19" x14ac:dyDescent="0.4">
      <c r="C3569" s="2" t="s">
        <v>2580</v>
      </c>
      <c r="N3569"/>
      <c r="S3569"/>
    </row>
    <row r="3570" spans="3:19" x14ac:dyDescent="0.4">
      <c r="C3570" s="2" t="s">
        <v>2561</v>
      </c>
      <c r="N3570"/>
      <c r="S3570"/>
    </row>
    <row r="3571" spans="3:19" x14ac:dyDescent="0.4">
      <c r="C3571" s="2" t="s">
        <v>2581</v>
      </c>
      <c r="N3571"/>
      <c r="S3571"/>
    </row>
    <row r="3572" spans="3:19" x14ac:dyDescent="0.4">
      <c r="C3572" s="2" t="s">
        <v>2582</v>
      </c>
      <c r="N3572"/>
      <c r="S3572"/>
    </row>
    <row r="3573" spans="3:19" x14ac:dyDescent="0.4">
      <c r="C3573" s="2" t="s">
        <v>2564</v>
      </c>
      <c r="N3573"/>
      <c r="S3573"/>
    </row>
    <row r="3574" spans="3:19" x14ac:dyDescent="0.4">
      <c r="C3574" s="2" t="s">
        <v>125</v>
      </c>
      <c r="N3574"/>
      <c r="S3574"/>
    </row>
    <row r="3575" spans="3:19" x14ac:dyDescent="0.4">
      <c r="C3575" s="2"/>
      <c r="N3575"/>
      <c r="S3575"/>
    </row>
    <row r="3576" spans="3:19" x14ac:dyDescent="0.4">
      <c r="C3576" s="2" t="s">
        <v>2583</v>
      </c>
      <c r="N3576"/>
      <c r="S3576"/>
    </row>
    <row r="3577" spans="3:19" x14ac:dyDescent="0.4">
      <c r="C3577" s="2" t="s">
        <v>2561</v>
      </c>
      <c r="N3577"/>
      <c r="S3577"/>
    </row>
    <row r="3578" spans="3:19" x14ac:dyDescent="0.4">
      <c r="C3578" s="2" t="s">
        <v>2584</v>
      </c>
      <c r="N3578"/>
      <c r="S3578"/>
    </row>
    <row r="3579" spans="3:19" x14ac:dyDescent="0.4">
      <c r="C3579" s="2" t="s">
        <v>2585</v>
      </c>
      <c r="N3579"/>
      <c r="S3579"/>
    </row>
    <row r="3580" spans="3:19" x14ac:dyDescent="0.4">
      <c r="C3580" s="2" t="s">
        <v>2564</v>
      </c>
      <c r="N3580"/>
      <c r="S3580"/>
    </row>
    <row r="3581" spans="3:19" x14ac:dyDescent="0.4">
      <c r="C3581" s="2" t="s">
        <v>125</v>
      </c>
      <c r="N3581"/>
      <c r="S3581"/>
    </row>
    <row r="3582" spans="3:19" x14ac:dyDescent="0.4">
      <c r="C3582" s="2" t="s">
        <v>2586</v>
      </c>
      <c r="N3582"/>
      <c r="S3582"/>
    </row>
    <row r="3583" spans="3:19" x14ac:dyDescent="0.4">
      <c r="C3583" s="2" t="s">
        <v>2587</v>
      </c>
      <c r="N3583"/>
      <c r="S3583"/>
    </row>
    <row r="3584" spans="3:19" x14ac:dyDescent="0.4">
      <c r="C3584" s="2" t="s">
        <v>2561</v>
      </c>
      <c r="N3584"/>
      <c r="S3584"/>
    </row>
    <row r="3585" spans="1:19" x14ac:dyDescent="0.4">
      <c r="C3585" s="2" t="s">
        <v>2588</v>
      </c>
      <c r="N3585"/>
      <c r="S3585"/>
    </row>
    <row r="3586" spans="1:19" x14ac:dyDescent="0.4">
      <c r="C3586" s="2" t="s">
        <v>2589</v>
      </c>
      <c r="N3586"/>
      <c r="S3586"/>
    </row>
    <row r="3587" spans="1:19" x14ac:dyDescent="0.4">
      <c r="C3587" s="2" t="s">
        <v>2564</v>
      </c>
      <c r="N3587"/>
      <c r="S3587"/>
    </row>
    <row r="3588" spans="1:19" x14ac:dyDescent="0.4">
      <c r="C3588" s="2" t="s">
        <v>125</v>
      </c>
      <c r="N3588"/>
      <c r="S3588"/>
    </row>
    <row r="3589" spans="1:19" x14ac:dyDescent="0.4">
      <c r="C3589" s="2"/>
      <c r="N3589"/>
      <c r="S3589"/>
    </row>
    <row r="3590" spans="1:19" x14ac:dyDescent="0.4">
      <c r="C3590" s="2" t="s">
        <v>2590</v>
      </c>
      <c r="N3590"/>
      <c r="S3590"/>
    </row>
    <row r="3591" spans="1:19" x14ac:dyDescent="0.4">
      <c r="C3591" s="2" t="s">
        <v>2561</v>
      </c>
      <c r="N3591"/>
      <c r="S3591"/>
    </row>
    <row r="3592" spans="1:19" x14ac:dyDescent="0.4">
      <c r="C3592" s="2" t="s">
        <v>2591</v>
      </c>
      <c r="N3592"/>
      <c r="S3592"/>
    </row>
    <row r="3593" spans="1:19" x14ac:dyDescent="0.4">
      <c r="C3593" s="2" t="s">
        <v>2592</v>
      </c>
      <c r="N3593"/>
      <c r="S3593"/>
    </row>
    <row r="3594" spans="1:19" x14ac:dyDescent="0.4">
      <c r="C3594" s="2" t="s">
        <v>2564</v>
      </c>
      <c r="N3594"/>
      <c r="S3594"/>
    </row>
    <row r="3595" spans="1:19" x14ac:dyDescent="0.4">
      <c r="C3595" s="2" t="s">
        <v>125</v>
      </c>
      <c r="N3595"/>
      <c r="S3595"/>
    </row>
    <row r="3596" spans="1:19" x14ac:dyDescent="0.4">
      <c r="C3596" s="4"/>
      <c r="N3596"/>
      <c r="S3596"/>
    </row>
    <row r="3597" spans="1:19" x14ac:dyDescent="0.4">
      <c r="C3597" t="s">
        <v>2187</v>
      </c>
      <c r="N3597"/>
      <c r="S3597"/>
    </row>
    <row r="3598" spans="1:19" x14ac:dyDescent="0.4">
      <c r="A3598" s="12" t="s">
        <v>1738</v>
      </c>
      <c r="B3598" s="13" t="s">
        <v>122</v>
      </c>
      <c r="C3598" s="4"/>
      <c r="N3598"/>
      <c r="S3598"/>
    </row>
    <row r="3599" spans="1:19" x14ac:dyDescent="0.4">
      <c r="A3599" s="12" t="s">
        <v>1738</v>
      </c>
      <c r="B3599" s="13" t="s">
        <v>123</v>
      </c>
      <c r="C3599" s="4"/>
      <c r="N3599"/>
      <c r="S3599"/>
    </row>
    <row r="3600" spans="1:19" x14ac:dyDescent="0.4">
      <c r="A3600" s="12" t="s">
        <v>1738</v>
      </c>
      <c r="B3600" s="13" t="s">
        <v>124</v>
      </c>
      <c r="C3600" s="4"/>
      <c r="N3600"/>
      <c r="S3600"/>
    </row>
    <row r="3601" spans="1:19" x14ac:dyDescent="0.4">
      <c r="A3601" s="12" t="s">
        <v>1738</v>
      </c>
      <c r="B3601" s="13" t="s">
        <v>2911</v>
      </c>
      <c r="C3601" s="4"/>
      <c r="N3601"/>
      <c r="S3601"/>
    </row>
    <row r="3602" spans="1:19" x14ac:dyDescent="0.4">
      <c r="A3602" s="12" t="s">
        <v>1738</v>
      </c>
      <c r="B3602" s="13" t="s">
        <v>125</v>
      </c>
      <c r="C3602" s="4"/>
      <c r="N3602"/>
      <c r="S3602"/>
    </row>
    <row r="3603" spans="1:19" x14ac:dyDescent="0.4">
      <c r="A3603" s="12" t="s">
        <v>1738</v>
      </c>
      <c r="B3603" s="13" t="s">
        <v>126</v>
      </c>
      <c r="C3603" s="4"/>
      <c r="N3603"/>
      <c r="S3603"/>
    </row>
    <row r="3604" spans="1:19" x14ac:dyDescent="0.4">
      <c r="A3604" s="12" t="s">
        <v>1738</v>
      </c>
      <c r="B3604" s="13" t="s">
        <v>2912</v>
      </c>
      <c r="C3604" s="4"/>
      <c r="N3604"/>
      <c r="S3604"/>
    </row>
    <row r="3605" spans="1:19" x14ac:dyDescent="0.4">
      <c r="A3605" s="12" t="s">
        <v>1738</v>
      </c>
      <c r="C3605" s="4"/>
      <c r="N3605"/>
      <c r="S3605"/>
    </row>
    <row r="3606" spans="1:19" x14ac:dyDescent="0.4">
      <c r="A3606" s="12" t="s">
        <v>1738</v>
      </c>
      <c r="B3606" s="13" t="s">
        <v>127</v>
      </c>
      <c r="C3606" s="4"/>
      <c r="N3606"/>
      <c r="S3606"/>
    </row>
    <row r="3607" spans="1:19" x14ac:dyDescent="0.4">
      <c r="A3607" s="12" t="s">
        <v>1738</v>
      </c>
      <c r="B3607" s="13" t="s">
        <v>128</v>
      </c>
      <c r="C3607" s="4"/>
      <c r="N3607"/>
      <c r="S3607"/>
    </row>
    <row r="3608" spans="1:19" x14ac:dyDescent="0.4">
      <c r="A3608" s="12" t="s">
        <v>1738</v>
      </c>
      <c r="B3608" s="13" t="s">
        <v>2913</v>
      </c>
      <c r="C3608" s="4"/>
      <c r="N3608"/>
      <c r="S3608"/>
    </row>
    <row r="3609" spans="1:19" x14ac:dyDescent="0.4">
      <c r="A3609" s="12" t="s">
        <v>1738</v>
      </c>
      <c r="B3609" s="13" t="s">
        <v>125</v>
      </c>
      <c r="C3609" s="4"/>
      <c r="N3609"/>
      <c r="S3609"/>
    </row>
    <row r="3610" spans="1:19" x14ac:dyDescent="0.4">
      <c r="A3610" s="12" t="s">
        <v>1738</v>
      </c>
      <c r="B3610" s="13" t="s">
        <v>126</v>
      </c>
      <c r="C3610" s="4"/>
      <c r="N3610"/>
      <c r="S3610"/>
    </row>
    <row r="3611" spans="1:19" x14ac:dyDescent="0.4">
      <c r="A3611" s="12" t="s">
        <v>1738</v>
      </c>
      <c r="B3611" s="13" t="s">
        <v>2912</v>
      </c>
      <c r="C3611" s="4"/>
      <c r="N3611"/>
      <c r="S3611"/>
    </row>
    <row r="3612" spans="1:19" x14ac:dyDescent="0.4">
      <c r="A3612" s="12" t="s">
        <v>1738</v>
      </c>
      <c r="B3612" s="13" t="s">
        <v>39</v>
      </c>
      <c r="C3612" s="4"/>
      <c r="N3612"/>
      <c r="S3612"/>
    </row>
    <row r="3615" spans="1:19" x14ac:dyDescent="0.4">
      <c r="A3615" s="12" t="s">
        <v>1737</v>
      </c>
    </row>
    <row r="3616" spans="1:19" x14ac:dyDescent="0.4">
      <c r="A3616" s="12" t="s">
        <v>1737</v>
      </c>
      <c r="B3616" s="18" t="s">
        <v>255</v>
      </c>
    </row>
    <row r="3618" spans="1:3" x14ac:dyDescent="0.4">
      <c r="C3618" t="s">
        <v>256</v>
      </c>
    </row>
    <row r="3619" spans="1:3" x14ac:dyDescent="0.4">
      <c r="A3619" s="12" t="s">
        <v>1737</v>
      </c>
      <c r="B3619" s="13" t="s">
        <v>257</v>
      </c>
    </row>
    <row r="3620" spans="1:3" x14ac:dyDescent="0.4">
      <c r="C3620" t="s">
        <v>2593</v>
      </c>
    </row>
    <row r="3621" spans="1:3" x14ac:dyDescent="0.4">
      <c r="C3621" t="s">
        <v>2594</v>
      </c>
    </row>
    <row r="3622" spans="1:3" x14ac:dyDescent="0.4">
      <c r="C3622" t="s">
        <v>2595</v>
      </c>
    </row>
    <row r="3624" spans="1:3" x14ac:dyDescent="0.4">
      <c r="C3624" t="s">
        <v>2596</v>
      </c>
    </row>
    <row r="3625" spans="1:3" x14ac:dyDescent="0.4">
      <c r="C3625" t="s">
        <v>2597</v>
      </c>
    </row>
    <row r="3626" spans="1:3" x14ac:dyDescent="0.4">
      <c r="A3626" s="12" t="s">
        <v>1737</v>
      </c>
      <c r="B3626" s="13" t="s">
        <v>258</v>
      </c>
    </row>
    <row r="3627" spans="1:3" x14ac:dyDescent="0.4">
      <c r="A3627" s="12" t="s">
        <v>1737</v>
      </c>
      <c r="B3627" s="13" t="s">
        <v>259</v>
      </c>
    </row>
    <row r="3628" spans="1:3" x14ac:dyDescent="0.4">
      <c r="A3628" s="12" t="s">
        <v>1737</v>
      </c>
      <c r="B3628" s="13" t="s">
        <v>2598</v>
      </c>
    </row>
    <row r="3629" spans="1:3" x14ac:dyDescent="0.4">
      <c r="C3629" t="s">
        <v>2599</v>
      </c>
    </row>
    <row r="3631" spans="1:3" x14ac:dyDescent="0.4">
      <c r="C3631" t="s">
        <v>260</v>
      </c>
    </row>
    <row r="3632" spans="1:3" x14ac:dyDescent="0.4">
      <c r="A3632" s="12" t="s">
        <v>1737</v>
      </c>
      <c r="B3632" s="13" t="s">
        <v>261</v>
      </c>
    </row>
    <row r="3633" spans="1:3" x14ac:dyDescent="0.4">
      <c r="C3633" t="s">
        <v>2600</v>
      </c>
    </row>
    <row r="3634" spans="1:3" x14ac:dyDescent="0.4">
      <c r="A3634" s="12" t="s">
        <v>1737</v>
      </c>
      <c r="B3634" s="13" t="s">
        <v>262</v>
      </c>
    </row>
    <row r="3635" spans="1:3" x14ac:dyDescent="0.4">
      <c r="C3635" s="8">
        <v>0</v>
      </c>
    </row>
    <row r="3636" spans="1:3" x14ac:dyDescent="0.4">
      <c r="C3636" s="8"/>
    </row>
    <row r="3637" spans="1:3" x14ac:dyDescent="0.4">
      <c r="C3637" t="s">
        <v>263</v>
      </c>
    </row>
    <row r="3638" spans="1:3" x14ac:dyDescent="0.4">
      <c r="A3638" s="12" t="s">
        <v>1737</v>
      </c>
      <c r="B3638" s="13" t="s">
        <v>264</v>
      </c>
    </row>
    <row r="3639" spans="1:3" x14ac:dyDescent="0.4">
      <c r="C3639" t="s">
        <v>2601</v>
      </c>
    </row>
    <row r="3640" spans="1:3" x14ac:dyDescent="0.4">
      <c r="C3640" t="s">
        <v>2602</v>
      </c>
    </row>
    <row r="3641" spans="1:3" x14ac:dyDescent="0.4">
      <c r="C3641" t="s">
        <v>2603</v>
      </c>
    </row>
    <row r="3642" spans="1:3" x14ac:dyDescent="0.4">
      <c r="C3642" t="s">
        <v>2604</v>
      </c>
    </row>
    <row r="3643" spans="1:3" x14ac:dyDescent="0.4">
      <c r="C3643" t="s">
        <v>2605</v>
      </c>
    </row>
    <row r="3644" spans="1:3" x14ac:dyDescent="0.4">
      <c r="C3644" t="s">
        <v>2606</v>
      </c>
    </row>
    <row r="3645" spans="1:3" x14ac:dyDescent="0.4">
      <c r="C3645" t="s">
        <v>2607</v>
      </c>
    </row>
    <row r="3646" spans="1:3" x14ac:dyDescent="0.4">
      <c r="C3646" t="s">
        <v>2608</v>
      </c>
    </row>
    <row r="3647" spans="1:3" x14ac:dyDescent="0.4">
      <c r="C3647" t="s">
        <v>2609</v>
      </c>
    </row>
    <row r="3648" spans="1:3" x14ac:dyDescent="0.4">
      <c r="C3648" t="s">
        <v>2603</v>
      </c>
    </row>
    <row r="3649" spans="1:3" x14ac:dyDescent="0.4">
      <c r="C3649" t="s">
        <v>2604</v>
      </c>
    </row>
    <row r="3650" spans="1:3" x14ac:dyDescent="0.4">
      <c r="C3650" t="s">
        <v>2610</v>
      </c>
    </row>
    <row r="3651" spans="1:3" x14ac:dyDescent="0.4">
      <c r="C3651" t="s">
        <v>2611</v>
      </c>
    </row>
    <row r="3652" spans="1:3" x14ac:dyDescent="0.4">
      <c r="C3652" t="s">
        <v>2612</v>
      </c>
    </row>
    <row r="3653" spans="1:3" x14ac:dyDescent="0.4">
      <c r="C3653" t="s">
        <v>2613</v>
      </c>
    </row>
    <row r="3654" spans="1:3" x14ac:dyDescent="0.4">
      <c r="C3654" t="s">
        <v>2614</v>
      </c>
    </row>
    <row r="3655" spans="1:3" x14ac:dyDescent="0.4">
      <c r="C3655" t="s">
        <v>2615</v>
      </c>
    </row>
    <row r="3656" spans="1:3" x14ac:dyDescent="0.4">
      <c r="C3656" t="s">
        <v>2604</v>
      </c>
    </row>
    <row r="3657" spans="1:3" x14ac:dyDescent="0.4">
      <c r="C3657" t="s">
        <v>2616</v>
      </c>
    </row>
    <row r="3658" spans="1:3" x14ac:dyDescent="0.4">
      <c r="C3658" t="s">
        <v>2617</v>
      </c>
    </row>
    <row r="3659" spans="1:3" x14ac:dyDescent="0.4">
      <c r="C3659" t="s">
        <v>2618</v>
      </c>
    </row>
    <row r="3661" spans="1:3" x14ac:dyDescent="0.4">
      <c r="C3661" t="s">
        <v>265</v>
      </c>
    </row>
    <row r="3662" spans="1:3" x14ac:dyDescent="0.4">
      <c r="A3662" s="12" t="s">
        <v>1737</v>
      </c>
      <c r="B3662" s="13" t="s">
        <v>266</v>
      </c>
    </row>
    <row r="3663" spans="1:3" x14ac:dyDescent="0.4">
      <c r="A3663" s="12" t="s">
        <v>1737</v>
      </c>
      <c r="B3663" s="13" t="s">
        <v>267</v>
      </c>
    </row>
    <row r="3664" spans="1:3" x14ac:dyDescent="0.4">
      <c r="C3664" t="s">
        <v>2619</v>
      </c>
    </row>
    <row r="3666" spans="1:3" x14ac:dyDescent="0.4">
      <c r="C3666" t="s">
        <v>268</v>
      </c>
    </row>
    <row r="3667" spans="1:3" x14ac:dyDescent="0.4">
      <c r="A3667" s="12" t="s">
        <v>1737</v>
      </c>
      <c r="B3667" s="13" t="s">
        <v>269</v>
      </c>
    </row>
    <row r="3668" spans="1:3" x14ac:dyDescent="0.4">
      <c r="A3668" s="12" t="s">
        <v>1737</v>
      </c>
      <c r="C3668" t="s">
        <v>2620</v>
      </c>
    </row>
    <row r="3672" spans="1:3" x14ac:dyDescent="0.4">
      <c r="C3672" t="s">
        <v>270</v>
      </c>
    </row>
    <row r="3673" spans="1:3" x14ac:dyDescent="0.4">
      <c r="A3673" s="12" t="s">
        <v>1737</v>
      </c>
      <c r="B3673" s="13" t="s">
        <v>250</v>
      </c>
    </row>
    <row r="3674" spans="1:3" x14ac:dyDescent="0.4">
      <c r="A3674" s="12" t="s">
        <v>1737</v>
      </c>
    </row>
    <row r="3675" spans="1:3" x14ac:dyDescent="0.4">
      <c r="A3675" s="12" t="s">
        <v>1737</v>
      </c>
    </row>
    <row r="3676" spans="1:3" x14ac:dyDescent="0.4">
      <c r="A3676" s="12" t="s">
        <v>1737</v>
      </c>
    </row>
    <row r="3677" spans="1:3" x14ac:dyDescent="0.4">
      <c r="C3677" t="s">
        <v>271</v>
      </c>
    </row>
    <row r="3678" spans="1:3" x14ac:dyDescent="0.4">
      <c r="A3678" s="12" t="s">
        <v>1737</v>
      </c>
      <c r="B3678" s="13" t="s">
        <v>261</v>
      </c>
    </row>
    <row r="3679" spans="1:3" x14ac:dyDescent="0.4">
      <c r="C3679" t="s">
        <v>2619</v>
      </c>
    </row>
    <row r="3680" spans="1:3" x14ac:dyDescent="0.4">
      <c r="A3680" s="12" t="s">
        <v>1737</v>
      </c>
      <c r="B3680" s="13" t="s">
        <v>262</v>
      </c>
    </row>
    <row r="3681" spans="1:3" x14ac:dyDescent="0.4">
      <c r="C3681" s="8">
        <v>1</v>
      </c>
    </row>
    <row r="3682" spans="1:3" x14ac:dyDescent="0.4">
      <c r="A3682" s="12" t="s">
        <v>1737</v>
      </c>
      <c r="B3682" s="13" t="s">
        <v>272</v>
      </c>
    </row>
    <row r="3683" spans="1:3" x14ac:dyDescent="0.4">
      <c r="C3683" t="s">
        <v>2621</v>
      </c>
    </row>
    <row r="3685" spans="1:3" x14ac:dyDescent="0.4">
      <c r="C3685" t="s">
        <v>2924</v>
      </c>
    </row>
    <row r="3686" spans="1:3" x14ac:dyDescent="0.4">
      <c r="A3686" s="12" t="s">
        <v>1738</v>
      </c>
    </row>
    <row r="3687" spans="1:3" x14ac:dyDescent="0.4">
      <c r="C3687" t="s">
        <v>2188</v>
      </c>
    </row>
    <row r="3688" spans="1:3" x14ac:dyDescent="0.4">
      <c r="A3688" s="12" t="s">
        <v>1737</v>
      </c>
      <c r="B3688" s="13" t="s">
        <v>273</v>
      </c>
    </row>
    <row r="3689" spans="1:3" x14ac:dyDescent="0.4">
      <c r="C3689" t="s">
        <v>1816</v>
      </c>
    </row>
    <row r="3690" spans="1:3" x14ac:dyDescent="0.4">
      <c r="C3690" t="s">
        <v>1947</v>
      </c>
    </row>
    <row r="3691" spans="1:3" x14ac:dyDescent="0.4">
      <c r="C3691" t="s">
        <v>2933</v>
      </c>
    </row>
    <row r="3692" spans="1:3" x14ac:dyDescent="0.4">
      <c r="C3692" t="s">
        <v>1947</v>
      </c>
    </row>
    <row r="3693" spans="1:3" x14ac:dyDescent="0.4">
      <c r="C3693" t="s">
        <v>1817</v>
      </c>
    </row>
    <row r="3694" spans="1:3" x14ac:dyDescent="0.4">
      <c r="C3694" t="s">
        <v>2934</v>
      </c>
    </row>
    <row r="3696" spans="1:3" x14ac:dyDescent="0.4">
      <c r="C3696" t="s">
        <v>1818</v>
      </c>
    </row>
    <row r="3697" spans="3:3" x14ac:dyDescent="0.4">
      <c r="C3697" t="s">
        <v>1947</v>
      </c>
    </row>
    <row r="3698" spans="3:3" x14ac:dyDescent="0.4">
      <c r="C3698" t="s">
        <v>1830</v>
      </c>
    </row>
    <row r="3700" spans="3:3" x14ac:dyDescent="0.4">
      <c r="C3700" t="s">
        <v>1831</v>
      </c>
    </row>
    <row r="3701" spans="3:3" x14ac:dyDescent="0.4">
      <c r="C3701" t="s">
        <v>1819</v>
      </c>
    </row>
    <row r="3702" spans="3:3" x14ac:dyDescent="0.4">
      <c r="C3702" t="s">
        <v>1820</v>
      </c>
    </row>
    <row r="3703" spans="3:3" x14ac:dyDescent="0.4">
      <c r="C3703" t="s">
        <v>1821</v>
      </c>
    </row>
    <row r="3704" spans="3:3" x14ac:dyDescent="0.4">
      <c r="C3704" t="s">
        <v>1822</v>
      </c>
    </row>
    <row r="3705" spans="3:3" x14ac:dyDescent="0.4">
      <c r="C3705" t="s">
        <v>1823</v>
      </c>
    </row>
    <row r="3706" spans="3:3" x14ac:dyDescent="0.4">
      <c r="C3706" t="s">
        <v>2762</v>
      </c>
    </row>
    <row r="3707" spans="3:3" x14ac:dyDescent="0.4">
      <c r="C3707" t="s">
        <v>2935</v>
      </c>
    </row>
    <row r="3708" spans="3:3" x14ac:dyDescent="0.4">
      <c r="C3708" t="s">
        <v>2936</v>
      </c>
    </row>
    <row r="3709" spans="3:3" x14ac:dyDescent="0.4">
      <c r="C3709" t="s">
        <v>2935</v>
      </c>
    </row>
    <row r="3710" spans="3:3" x14ac:dyDescent="0.4">
      <c r="C3710" t="s">
        <v>2937</v>
      </c>
    </row>
    <row r="3712" spans="3:3" x14ac:dyDescent="0.4">
      <c r="C3712" t="s">
        <v>1824</v>
      </c>
    </row>
    <row r="3713" spans="1:19" x14ac:dyDescent="0.4">
      <c r="C3713" t="s">
        <v>1832</v>
      </c>
    </row>
    <row r="3715" spans="1:19" x14ac:dyDescent="0.4">
      <c r="C3715" t="s">
        <v>1825</v>
      </c>
    </row>
    <row r="3718" spans="1:19" x14ac:dyDescent="0.4">
      <c r="A3718" s="12" t="s">
        <v>1738</v>
      </c>
    </row>
    <row r="3719" spans="1:19" x14ac:dyDescent="0.4">
      <c r="A3719" s="12" t="s">
        <v>1738</v>
      </c>
      <c r="B3719" s="18" t="s">
        <v>1833</v>
      </c>
    </row>
    <row r="3720" spans="1:19" x14ac:dyDescent="0.4">
      <c r="A3720" s="12" t="s">
        <v>1738</v>
      </c>
      <c r="B3720" s="13" t="s">
        <v>3042</v>
      </c>
    </row>
    <row r="3721" spans="1:19" s="24" customFormat="1" x14ac:dyDescent="0.4">
      <c r="A3721" s="22" t="s">
        <v>1738</v>
      </c>
      <c r="B3721" s="23" t="s">
        <v>2925</v>
      </c>
      <c r="N3721" s="25"/>
      <c r="S3721" s="26"/>
    </row>
    <row r="3722" spans="1:19" s="24" customFormat="1" x14ac:dyDescent="0.4">
      <c r="A3722" s="22" t="s">
        <v>1738</v>
      </c>
      <c r="B3722" s="13" t="s">
        <v>1836</v>
      </c>
      <c r="N3722" s="25"/>
      <c r="S3722" s="26"/>
    </row>
    <row r="3723" spans="1:19" x14ac:dyDescent="0.4">
      <c r="A3723" s="12" t="s">
        <v>1738</v>
      </c>
      <c r="B3723" s="13" t="s">
        <v>1837</v>
      </c>
    </row>
    <row r="3724" spans="1:19" x14ac:dyDescent="0.4">
      <c r="A3724" s="12" t="s">
        <v>1738</v>
      </c>
      <c r="B3724" s="13" t="s">
        <v>1838</v>
      </c>
    </row>
    <row r="3725" spans="1:19" x14ac:dyDescent="0.4">
      <c r="A3725" s="12" t="s">
        <v>1738</v>
      </c>
      <c r="B3725" s="13" t="s">
        <v>1839</v>
      </c>
    </row>
    <row r="3726" spans="1:19" x14ac:dyDescent="0.4">
      <c r="A3726" s="12" t="s">
        <v>1738</v>
      </c>
      <c r="B3726" s="13" t="s">
        <v>1840</v>
      </c>
    </row>
    <row r="3727" spans="1:19" x14ac:dyDescent="0.4">
      <c r="A3727" s="12" t="s">
        <v>1738</v>
      </c>
      <c r="B3727" s="13" t="s">
        <v>2945</v>
      </c>
    </row>
    <row r="3728" spans="1:19" x14ac:dyDescent="0.4">
      <c r="A3728" s="12" t="s">
        <v>1738</v>
      </c>
      <c r="B3728" s="13" t="s">
        <v>1841</v>
      </c>
    </row>
    <row r="3729" spans="1:2" x14ac:dyDescent="0.4">
      <c r="A3729" s="12" t="s">
        <v>1738</v>
      </c>
      <c r="B3729" s="13" t="s">
        <v>1842</v>
      </c>
    </row>
    <row r="3730" spans="1:2" x14ac:dyDescent="0.4">
      <c r="A3730" s="12" t="s">
        <v>1738</v>
      </c>
      <c r="B3730" s="13" t="s">
        <v>1843</v>
      </c>
    </row>
    <row r="3731" spans="1:2" x14ac:dyDescent="0.4">
      <c r="A3731" s="12" t="s">
        <v>1738</v>
      </c>
      <c r="B3731" s="13" t="s">
        <v>1844</v>
      </c>
    </row>
    <row r="3732" spans="1:2" x14ac:dyDescent="0.4">
      <c r="A3732" s="12" t="s">
        <v>1738</v>
      </c>
      <c r="B3732" s="13" t="s">
        <v>1845</v>
      </c>
    </row>
    <row r="3733" spans="1:2" x14ac:dyDescent="0.4">
      <c r="A3733" s="12" t="s">
        <v>1738</v>
      </c>
      <c r="B3733" s="13" t="s">
        <v>1846</v>
      </c>
    </row>
    <row r="3734" spans="1:2" x14ac:dyDescent="0.4">
      <c r="A3734" s="12" t="s">
        <v>1738</v>
      </c>
      <c r="B3734" s="13" t="s">
        <v>1847</v>
      </c>
    </row>
    <row r="3735" spans="1:2" x14ac:dyDescent="0.4">
      <c r="A3735" s="12" t="s">
        <v>1738</v>
      </c>
      <c r="B3735" s="13" t="s">
        <v>1848</v>
      </c>
    </row>
    <row r="3736" spans="1:2" x14ac:dyDescent="0.4">
      <c r="A3736" s="12" t="s">
        <v>1738</v>
      </c>
      <c r="B3736" s="13" t="s">
        <v>1849</v>
      </c>
    </row>
    <row r="3737" spans="1:2" x14ac:dyDescent="0.4">
      <c r="A3737" s="12" t="s">
        <v>1738</v>
      </c>
      <c r="B3737" s="13" t="s">
        <v>1850</v>
      </c>
    </row>
    <row r="3738" spans="1:2" x14ac:dyDescent="0.4">
      <c r="A3738" s="12" t="s">
        <v>1738</v>
      </c>
      <c r="B3738" s="13" t="s">
        <v>2946</v>
      </c>
    </row>
    <row r="3739" spans="1:2" x14ac:dyDescent="0.4">
      <c r="A3739" s="12" t="s">
        <v>1738</v>
      </c>
      <c r="B3739" s="13" t="s">
        <v>1851</v>
      </c>
    </row>
    <row r="3740" spans="1:2" x14ac:dyDescent="0.4">
      <c r="A3740" s="12" t="s">
        <v>1738</v>
      </c>
      <c r="B3740" s="13" t="s">
        <v>1852</v>
      </c>
    </row>
    <row r="3741" spans="1:2" x14ac:dyDescent="0.4">
      <c r="A3741" s="12" t="s">
        <v>1738</v>
      </c>
      <c r="B3741" s="13" t="s">
        <v>2930</v>
      </c>
    </row>
    <row r="3742" spans="1:2" x14ac:dyDescent="0.4">
      <c r="A3742" s="12" t="s">
        <v>1738</v>
      </c>
      <c r="B3742" s="13" t="s">
        <v>1853</v>
      </c>
    </row>
    <row r="3743" spans="1:2" x14ac:dyDescent="0.4">
      <c r="A3743" s="12" t="s">
        <v>1738</v>
      </c>
      <c r="B3743" s="13" t="s">
        <v>1854</v>
      </c>
    </row>
    <row r="3744" spans="1:2" x14ac:dyDescent="0.4">
      <c r="A3744" s="12" t="s">
        <v>1738</v>
      </c>
      <c r="B3744" s="13" t="s">
        <v>1855</v>
      </c>
    </row>
    <row r="3745" spans="1:2" x14ac:dyDescent="0.4">
      <c r="A3745" s="12" t="s">
        <v>1738</v>
      </c>
      <c r="B3745" s="13" t="s">
        <v>1856</v>
      </c>
    </row>
    <row r="3746" spans="1:2" x14ac:dyDescent="0.4">
      <c r="A3746" s="12" t="s">
        <v>1738</v>
      </c>
      <c r="B3746" s="13" t="s">
        <v>1857</v>
      </c>
    </row>
    <row r="3747" spans="1:2" x14ac:dyDescent="0.4">
      <c r="A3747" s="12" t="s">
        <v>1738</v>
      </c>
      <c r="B3747" s="13" t="s">
        <v>1858</v>
      </c>
    </row>
    <row r="3748" spans="1:2" x14ac:dyDescent="0.4">
      <c r="A3748" s="12" t="s">
        <v>1738</v>
      </c>
      <c r="B3748" s="13" t="s">
        <v>1859</v>
      </c>
    </row>
    <row r="3749" spans="1:2" x14ac:dyDescent="0.4">
      <c r="A3749" s="12" t="s">
        <v>1738</v>
      </c>
      <c r="B3749" s="13" t="s">
        <v>1860</v>
      </c>
    </row>
    <row r="3750" spans="1:2" x14ac:dyDescent="0.4">
      <c r="A3750" s="12" t="s">
        <v>1738</v>
      </c>
      <c r="B3750" s="13" t="s">
        <v>1861</v>
      </c>
    </row>
    <row r="3751" spans="1:2" x14ac:dyDescent="0.4">
      <c r="A3751" s="12" t="s">
        <v>1738</v>
      </c>
      <c r="B3751" s="13" t="s">
        <v>1862</v>
      </c>
    </row>
    <row r="3752" spans="1:2" x14ac:dyDescent="0.4">
      <c r="A3752" s="12" t="s">
        <v>1738</v>
      </c>
      <c r="B3752" s="13" t="s">
        <v>1863</v>
      </c>
    </row>
    <row r="3753" spans="1:2" x14ac:dyDescent="0.4">
      <c r="A3753" s="12" t="s">
        <v>1738</v>
      </c>
      <c r="B3753" s="13" t="s">
        <v>1864</v>
      </c>
    </row>
    <row r="3754" spans="1:2" x14ac:dyDescent="0.4">
      <c r="A3754" s="12" t="s">
        <v>1738</v>
      </c>
      <c r="B3754" s="13" t="s">
        <v>1865</v>
      </c>
    </row>
    <row r="3755" spans="1:2" x14ac:dyDescent="0.4">
      <c r="A3755" s="12" t="s">
        <v>1738</v>
      </c>
      <c r="B3755" s="13" t="s">
        <v>1866</v>
      </c>
    </row>
    <row r="3756" spans="1:2" x14ac:dyDescent="0.4">
      <c r="A3756" s="12" t="s">
        <v>1738</v>
      </c>
      <c r="B3756" s="13" t="s">
        <v>1867</v>
      </c>
    </row>
    <row r="3757" spans="1:2" x14ac:dyDescent="0.4">
      <c r="A3757" s="12" t="s">
        <v>1738</v>
      </c>
      <c r="B3757" s="13" t="s">
        <v>2926</v>
      </c>
    </row>
    <row r="3758" spans="1:2" x14ac:dyDescent="0.4">
      <c r="A3758" s="12" t="s">
        <v>1738</v>
      </c>
      <c r="B3758" s="13" t="s">
        <v>2931</v>
      </c>
    </row>
    <row r="3759" spans="1:2" x14ac:dyDescent="0.4">
      <c r="A3759" s="12" t="s">
        <v>1738</v>
      </c>
      <c r="B3759" s="13" t="s">
        <v>2932</v>
      </c>
    </row>
    <row r="3760" spans="1:2" x14ac:dyDescent="0.4">
      <c r="A3760" s="12" t="s">
        <v>1738</v>
      </c>
      <c r="B3760" s="13" t="s">
        <v>1868</v>
      </c>
    </row>
    <row r="3761" spans="1:2" x14ac:dyDescent="0.4">
      <c r="A3761" s="12" t="s">
        <v>1738</v>
      </c>
      <c r="B3761" s="13" t="s">
        <v>1869</v>
      </c>
    </row>
    <row r="3762" spans="1:2" x14ac:dyDescent="0.4">
      <c r="A3762" s="12" t="s">
        <v>1738</v>
      </c>
      <c r="B3762" s="13" t="s">
        <v>1870</v>
      </c>
    </row>
    <row r="3763" spans="1:2" x14ac:dyDescent="0.4">
      <c r="A3763" s="12" t="s">
        <v>1738</v>
      </c>
      <c r="B3763" s="13" t="s">
        <v>1871</v>
      </c>
    </row>
    <row r="3764" spans="1:2" x14ac:dyDescent="0.4">
      <c r="A3764" s="12" t="s">
        <v>1738</v>
      </c>
      <c r="B3764" s="13" t="s">
        <v>1872</v>
      </c>
    </row>
    <row r="3765" spans="1:2" x14ac:dyDescent="0.4">
      <c r="A3765" s="12" t="s">
        <v>1738</v>
      </c>
      <c r="B3765" s="13" t="s">
        <v>1873</v>
      </c>
    </row>
    <row r="3766" spans="1:2" x14ac:dyDescent="0.4">
      <c r="A3766" s="12" t="s">
        <v>1738</v>
      </c>
      <c r="B3766" s="13" t="s">
        <v>1874</v>
      </c>
    </row>
    <row r="3767" spans="1:2" x14ac:dyDescent="0.4">
      <c r="A3767" s="12" t="s">
        <v>1738</v>
      </c>
      <c r="B3767" s="13" t="s">
        <v>2928</v>
      </c>
    </row>
    <row r="3768" spans="1:2" x14ac:dyDescent="0.4">
      <c r="A3768" s="12" t="s">
        <v>1738</v>
      </c>
      <c r="B3768" s="13" t="s">
        <v>2929</v>
      </c>
    </row>
    <row r="3769" spans="1:2" x14ac:dyDescent="0.4">
      <c r="A3769" s="12" t="s">
        <v>1738</v>
      </c>
      <c r="B3769" s="13" t="s">
        <v>2947</v>
      </c>
    </row>
    <row r="3770" spans="1:2" x14ac:dyDescent="0.4">
      <c r="A3770" s="12" t="s">
        <v>1738</v>
      </c>
      <c r="B3770" s="13" t="s">
        <v>1875</v>
      </c>
    </row>
    <row r="3771" spans="1:2" x14ac:dyDescent="0.4">
      <c r="A3771" s="12" t="s">
        <v>1738</v>
      </c>
      <c r="B3771" s="13" t="s">
        <v>1876</v>
      </c>
    </row>
    <row r="3772" spans="1:2" x14ac:dyDescent="0.4">
      <c r="A3772" s="12" t="s">
        <v>1738</v>
      </c>
      <c r="B3772" s="13" t="s">
        <v>1877</v>
      </c>
    </row>
    <row r="3773" spans="1:2" x14ac:dyDescent="0.4">
      <c r="A3773" s="12" t="s">
        <v>1738</v>
      </c>
      <c r="B3773" s="13" t="s">
        <v>1878</v>
      </c>
    </row>
    <row r="3774" spans="1:2" x14ac:dyDescent="0.4">
      <c r="A3774" s="12" t="s">
        <v>1738</v>
      </c>
      <c r="B3774" s="13" t="s">
        <v>1879</v>
      </c>
    </row>
    <row r="3775" spans="1:2" x14ac:dyDescent="0.4">
      <c r="A3775" s="12" t="s">
        <v>1738</v>
      </c>
      <c r="B3775" s="13" t="s">
        <v>1880</v>
      </c>
    </row>
    <row r="3776" spans="1:2" x14ac:dyDescent="0.4">
      <c r="A3776" s="12" t="s">
        <v>1738</v>
      </c>
      <c r="B3776" s="13" t="s">
        <v>1881</v>
      </c>
    </row>
    <row r="3777" spans="1:2" x14ac:dyDescent="0.4">
      <c r="A3777" s="12" t="s">
        <v>1738</v>
      </c>
      <c r="B3777" s="13" t="s">
        <v>1882</v>
      </c>
    </row>
    <row r="3778" spans="1:2" x14ac:dyDescent="0.4">
      <c r="A3778" s="12" t="s">
        <v>1738</v>
      </c>
      <c r="B3778" s="13" t="s">
        <v>1883</v>
      </c>
    </row>
    <row r="3779" spans="1:2" x14ac:dyDescent="0.4">
      <c r="A3779" s="12" t="s">
        <v>1738</v>
      </c>
      <c r="B3779" s="13" t="s">
        <v>1884</v>
      </c>
    </row>
    <row r="3780" spans="1:2" x14ac:dyDescent="0.4">
      <c r="A3780" s="12" t="s">
        <v>1738</v>
      </c>
      <c r="B3780" s="13" t="s">
        <v>1885</v>
      </c>
    </row>
    <row r="3781" spans="1:2" x14ac:dyDescent="0.4">
      <c r="A3781" s="12" t="s">
        <v>1738</v>
      </c>
      <c r="B3781" s="13" t="s">
        <v>1886</v>
      </c>
    </row>
    <row r="3782" spans="1:2" x14ac:dyDescent="0.4">
      <c r="A3782" s="12" t="s">
        <v>1738</v>
      </c>
      <c r="B3782" s="13" t="s">
        <v>1887</v>
      </c>
    </row>
    <row r="3783" spans="1:2" x14ac:dyDescent="0.4">
      <c r="A3783" s="12" t="s">
        <v>1738</v>
      </c>
      <c r="B3783" s="13" t="s">
        <v>1888</v>
      </c>
    </row>
    <row r="3784" spans="1:2" x14ac:dyDescent="0.4">
      <c r="A3784" s="12" t="s">
        <v>1738</v>
      </c>
      <c r="B3784" s="13" t="s">
        <v>1889</v>
      </c>
    </row>
    <row r="3785" spans="1:2" x14ac:dyDescent="0.4">
      <c r="A3785" s="12" t="s">
        <v>1738</v>
      </c>
      <c r="B3785" s="13" t="s">
        <v>1890</v>
      </c>
    </row>
    <row r="3786" spans="1:2" x14ac:dyDescent="0.4">
      <c r="A3786" s="12" t="s">
        <v>1738</v>
      </c>
      <c r="B3786" s="13" t="s">
        <v>1891</v>
      </c>
    </row>
    <row r="3787" spans="1:2" x14ac:dyDescent="0.4">
      <c r="A3787" s="12" t="s">
        <v>1738</v>
      </c>
      <c r="B3787" s="13" t="s">
        <v>1892</v>
      </c>
    </row>
    <row r="3788" spans="1:2" x14ac:dyDescent="0.4">
      <c r="A3788" s="12" t="s">
        <v>1738</v>
      </c>
      <c r="B3788" s="13" t="s">
        <v>1893</v>
      </c>
    </row>
    <row r="3789" spans="1:2" x14ac:dyDescent="0.4">
      <c r="A3789" s="12" t="s">
        <v>1738</v>
      </c>
      <c r="B3789" s="13" t="s">
        <v>1894</v>
      </c>
    </row>
    <row r="3790" spans="1:2" x14ac:dyDescent="0.4">
      <c r="A3790" s="12" t="s">
        <v>1738</v>
      </c>
      <c r="B3790" s="13" t="s">
        <v>1895</v>
      </c>
    </row>
    <row r="3791" spans="1:2" x14ac:dyDescent="0.4">
      <c r="A3791" s="12" t="s">
        <v>1738</v>
      </c>
      <c r="B3791" s="13" t="s">
        <v>1896</v>
      </c>
    </row>
    <row r="3792" spans="1:2" x14ac:dyDescent="0.4">
      <c r="A3792" s="12" t="s">
        <v>1738</v>
      </c>
      <c r="B3792" s="13" t="s">
        <v>1897</v>
      </c>
    </row>
    <row r="3793" spans="1:2" x14ac:dyDescent="0.4">
      <c r="A3793" s="12" t="s">
        <v>1738</v>
      </c>
      <c r="B3793" s="13" t="s">
        <v>1898</v>
      </c>
    </row>
    <row r="3794" spans="1:2" x14ac:dyDescent="0.4">
      <c r="A3794" s="12" t="s">
        <v>1738</v>
      </c>
      <c r="B3794" s="13" t="s">
        <v>1899</v>
      </c>
    </row>
    <row r="3795" spans="1:2" x14ac:dyDescent="0.4">
      <c r="A3795" s="12" t="s">
        <v>1738</v>
      </c>
      <c r="B3795" s="13" t="s">
        <v>1900</v>
      </c>
    </row>
    <row r="3796" spans="1:2" x14ac:dyDescent="0.4">
      <c r="A3796" s="12" t="s">
        <v>1738</v>
      </c>
      <c r="B3796" s="13" t="s">
        <v>1901</v>
      </c>
    </row>
    <row r="3797" spans="1:2" x14ac:dyDescent="0.4">
      <c r="A3797" s="12" t="s">
        <v>1738</v>
      </c>
      <c r="B3797" s="13" t="s">
        <v>1902</v>
      </c>
    </row>
    <row r="3798" spans="1:2" x14ac:dyDescent="0.4">
      <c r="A3798" s="12" t="s">
        <v>1738</v>
      </c>
      <c r="B3798" s="13" t="s">
        <v>1903</v>
      </c>
    </row>
    <row r="3799" spans="1:2" x14ac:dyDescent="0.4">
      <c r="A3799" s="12" t="s">
        <v>1738</v>
      </c>
      <c r="B3799" s="13" t="s">
        <v>1904</v>
      </c>
    </row>
    <row r="3800" spans="1:2" x14ac:dyDescent="0.4">
      <c r="A3800" s="12" t="s">
        <v>1738</v>
      </c>
      <c r="B3800" s="13" t="s">
        <v>1905</v>
      </c>
    </row>
    <row r="3801" spans="1:2" x14ac:dyDescent="0.4">
      <c r="A3801" s="12" t="s">
        <v>1738</v>
      </c>
      <c r="B3801" s="13" t="s">
        <v>1906</v>
      </c>
    </row>
    <row r="3802" spans="1:2" x14ac:dyDescent="0.4">
      <c r="A3802" s="12" t="s">
        <v>1738</v>
      </c>
      <c r="B3802" s="13" t="s">
        <v>1907</v>
      </c>
    </row>
    <row r="3803" spans="1:2" x14ac:dyDescent="0.4">
      <c r="A3803" s="12" t="s">
        <v>1738</v>
      </c>
      <c r="B3803" s="13" t="s">
        <v>1908</v>
      </c>
    </row>
    <row r="3804" spans="1:2" x14ac:dyDescent="0.4">
      <c r="A3804" s="12" t="s">
        <v>1738</v>
      </c>
      <c r="B3804" s="13" t="s">
        <v>1909</v>
      </c>
    </row>
    <row r="3805" spans="1:2" x14ac:dyDescent="0.4">
      <c r="A3805" s="12" t="s">
        <v>1738</v>
      </c>
      <c r="B3805" s="13" t="s">
        <v>1910</v>
      </c>
    </row>
    <row r="3806" spans="1:2" x14ac:dyDescent="0.4">
      <c r="A3806" s="12" t="s">
        <v>1738</v>
      </c>
      <c r="B3806" s="13" t="s">
        <v>1911</v>
      </c>
    </row>
    <row r="3807" spans="1:2" x14ac:dyDescent="0.4">
      <c r="A3807" s="12" t="s">
        <v>1738</v>
      </c>
      <c r="B3807" s="13" t="s">
        <v>1912</v>
      </c>
    </row>
    <row r="3808" spans="1:2" x14ac:dyDescent="0.4">
      <c r="A3808" s="12" t="s">
        <v>1738</v>
      </c>
      <c r="B3808" s="13" t="s">
        <v>1913</v>
      </c>
    </row>
    <row r="3809" spans="1:2" x14ac:dyDescent="0.4">
      <c r="A3809" s="12" t="s">
        <v>1738</v>
      </c>
      <c r="B3809" s="13" t="s">
        <v>1914</v>
      </c>
    </row>
    <row r="3810" spans="1:2" x14ac:dyDescent="0.4">
      <c r="A3810" s="12" t="s">
        <v>1738</v>
      </c>
      <c r="B3810" s="13" t="s">
        <v>1915</v>
      </c>
    </row>
    <row r="3811" spans="1:2" x14ac:dyDescent="0.4">
      <c r="A3811" s="12" t="s">
        <v>1738</v>
      </c>
      <c r="B3811" s="13" t="s">
        <v>1916</v>
      </c>
    </row>
    <row r="3812" spans="1:2" x14ac:dyDescent="0.4">
      <c r="A3812" s="12" t="s">
        <v>1738</v>
      </c>
      <c r="B3812" s="13" t="s">
        <v>1917</v>
      </c>
    </row>
    <row r="3813" spans="1:2" x14ac:dyDescent="0.4">
      <c r="A3813" s="12" t="s">
        <v>1738</v>
      </c>
      <c r="B3813" s="13" t="s">
        <v>1918</v>
      </c>
    </row>
    <row r="3814" spans="1:2" x14ac:dyDescent="0.4">
      <c r="A3814" s="12" t="s">
        <v>1738</v>
      </c>
      <c r="B3814" s="13" t="s">
        <v>1919</v>
      </c>
    </row>
    <row r="3815" spans="1:2" x14ac:dyDescent="0.4">
      <c r="A3815" s="12" t="s">
        <v>1738</v>
      </c>
      <c r="B3815" s="13" t="s">
        <v>1920</v>
      </c>
    </row>
    <row r="3816" spans="1:2" x14ac:dyDescent="0.4">
      <c r="A3816" s="12" t="s">
        <v>1738</v>
      </c>
      <c r="B3816" s="13" t="s">
        <v>1921</v>
      </c>
    </row>
    <row r="3817" spans="1:2" x14ac:dyDescent="0.4">
      <c r="A3817" s="12" t="s">
        <v>1738</v>
      </c>
      <c r="B3817" s="13" t="s">
        <v>1922</v>
      </c>
    </row>
    <row r="3818" spans="1:2" x14ac:dyDescent="0.4">
      <c r="A3818" s="12" t="s">
        <v>1738</v>
      </c>
      <c r="B3818" s="13" t="s">
        <v>1923</v>
      </c>
    </row>
    <row r="3819" spans="1:2" x14ac:dyDescent="0.4">
      <c r="A3819" s="12" t="s">
        <v>1738</v>
      </c>
      <c r="B3819" s="13" t="s">
        <v>1924</v>
      </c>
    </row>
    <row r="3820" spans="1:2" x14ac:dyDescent="0.4">
      <c r="A3820" s="12" t="s">
        <v>1738</v>
      </c>
      <c r="B3820" s="13" t="s">
        <v>1925</v>
      </c>
    </row>
    <row r="3821" spans="1:2" x14ac:dyDescent="0.4">
      <c r="A3821" s="12" t="s">
        <v>1738</v>
      </c>
      <c r="B3821" s="13" t="s">
        <v>1926</v>
      </c>
    </row>
    <row r="3822" spans="1:2" x14ac:dyDescent="0.4">
      <c r="A3822" s="12" t="s">
        <v>1738</v>
      </c>
      <c r="B3822" s="13" t="s">
        <v>1927</v>
      </c>
    </row>
    <row r="3823" spans="1:2" x14ac:dyDescent="0.4">
      <c r="A3823" s="12" t="s">
        <v>1738</v>
      </c>
      <c r="B3823" s="13" t="s">
        <v>1928</v>
      </c>
    </row>
    <row r="3824" spans="1:2" x14ac:dyDescent="0.4">
      <c r="A3824" s="12" t="s">
        <v>1738</v>
      </c>
      <c r="B3824" s="13" t="s">
        <v>1929</v>
      </c>
    </row>
    <row r="3825" spans="1:2" x14ac:dyDescent="0.4">
      <c r="A3825" s="12" t="s">
        <v>1738</v>
      </c>
      <c r="B3825" s="13" t="s">
        <v>1930</v>
      </c>
    </row>
    <row r="3826" spans="1:2" x14ac:dyDescent="0.4">
      <c r="A3826" s="12" t="s">
        <v>1738</v>
      </c>
      <c r="B3826" s="13" t="s">
        <v>1931</v>
      </c>
    </row>
    <row r="3827" spans="1:2" x14ac:dyDescent="0.4">
      <c r="A3827" s="12" t="s">
        <v>1738</v>
      </c>
      <c r="B3827" s="13" t="s">
        <v>1932</v>
      </c>
    </row>
    <row r="3828" spans="1:2" x14ac:dyDescent="0.4">
      <c r="A3828" s="12" t="s">
        <v>1738</v>
      </c>
      <c r="B3828" s="13" t="s">
        <v>2948</v>
      </c>
    </row>
    <row r="3829" spans="1:2" x14ac:dyDescent="0.4">
      <c r="A3829" s="12" t="s">
        <v>1738</v>
      </c>
      <c r="B3829" s="13" t="s">
        <v>1933</v>
      </c>
    </row>
    <row r="3830" spans="1:2" x14ac:dyDescent="0.4">
      <c r="A3830" s="12" t="s">
        <v>1738</v>
      </c>
      <c r="B3830" s="13" t="s">
        <v>1934</v>
      </c>
    </row>
    <row r="3831" spans="1:2" x14ac:dyDescent="0.4">
      <c r="A3831" s="12" t="s">
        <v>1738</v>
      </c>
      <c r="B3831" s="13" t="s">
        <v>1935</v>
      </c>
    </row>
    <row r="3832" spans="1:2" x14ac:dyDescent="0.4">
      <c r="A3832" s="12" t="s">
        <v>1738</v>
      </c>
      <c r="B3832" s="13" t="s">
        <v>1936</v>
      </c>
    </row>
    <row r="3833" spans="1:2" x14ac:dyDescent="0.4">
      <c r="A3833" s="12" t="s">
        <v>1738</v>
      </c>
      <c r="B3833" s="13" t="s">
        <v>1937</v>
      </c>
    </row>
    <row r="3834" spans="1:2" x14ac:dyDescent="0.4">
      <c r="A3834" s="12" t="s">
        <v>1738</v>
      </c>
      <c r="B3834" s="13" t="s">
        <v>1938</v>
      </c>
    </row>
    <row r="3835" spans="1:2" x14ac:dyDescent="0.4">
      <c r="A3835" s="12" t="s">
        <v>1738</v>
      </c>
      <c r="B3835" s="13" t="s">
        <v>2927</v>
      </c>
    </row>
    <row r="3836" spans="1:2" x14ac:dyDescent="0.4">
      <c r="A3836" s="12" t="s">
        <v>1738</v>
      </c>
      <c r="B3836" s="13" t="s">
        <v>1939</v>
      </c>
    </row>
    <row r="3837" spans="1:2" x14ac:dyDescent="0.4">
      <c r="A3837" s="12" t="s">
        <v>1738</v>
      </c>
      <c r="B3837" s="13" t="s">
        <v>1940</v>
      </c>
    </row>
    <row r="3838" spans="1:2" x14ac:dyDescent="0.4">
      <c r="A3838" s="12" t="s">
        <v>1738</v>
      </c>
      <c r="B3838" s="13" t="s">
        <v>1941</v>
      </c>
    </row>
    <row r="3839" spans="1:2" x14ac:dyDescent="0.4">
      <c r="A3839" s="12" t="s">
        <v>1738</v>
      </c>
      <c r="B3839" s="13" t="s">
        <v>1942</v>
      </c>
    </row>
    <row r="3840" spans="1:2" x14ac:dyDescent="0.4">
      <c r="A3840" s="12" t="s">
        <v>1738</v>
      </c>
      <c r="B3840" s="13" t="s">
        <v>1943</v>
      </c>
    </row>
    <row r="3841" spans="1:12" x14ac:dyDescent="0.4">
      <c r="A3841" s="12" t="s">
        <v>1738</v>
      </c>
      <c r="B3841" s="13" t="s">
        <v>1944</v>
      </c>
    </row>
    <row r="3842" spans="1:12" x14ac:dyDescent="0.4">
      <c r="A3842" s="12" t="s">
        <v>1738</v>
      </c>
      <c r="B3842" s="13" t="s">
        <v>1945</v>
      </c>
    </row>
    <row r="3843" spans="1:12" x14ac:dyDescent="0.4">
      <c r="A3843" s="12" t="s">
        <v>1738</v>
      </c>
      <c r="B3843" s="13" t="s">
        <v>1946</v>
      </c>
      <c r="L3843" t="s">
        <v>2949</v>
      </c>
    </row>
    <row r="3844" spans="1:12" x14ac:dyDescent="0.4">
      <c r="C3844" t="s">
        <v>1816</v>
      </c>
    </row>
    <row r="3845" spans="1:12" x14ac:dyDescent="0.4">
      <c r="C3845" t="s">
        <v>1947</v>
      </c>
    </row>
    <row r="3846" spans="1:12" x14ac:dyDescent="0.4">
      <c r="C3846" t="s">
        <v>2622</v>
      </c>
    </row>
    <row r="3847" spans="1:12" x14ac:dyDescent="0.4">
      <c r="C3847" t="s">
        <v>1947</v>
      </c>
    </row>
    <row r="3848" spans="1:12" x14ac:dyDescent="0.4">
      <c r="C3848" t="s">
        <v>1817</v>
      </c>
    </row>
    <row r="3849" spans="1:12" x14ac:dyDescent="0.4">
      <c r="C3849" t="s">
        <v>2623</v>
      </c>
    </row>
    <row r="3850" spans="1:12" x14ac:dyDescent="0.4">
      <c r="C3850" t="s">
        <v>2624</v>
      </c>
    </row>
    <row r="3851" spans="1:12" x14ac:dyDescent="0.4">
      <c r="C3851" t="s">
        <v>2625</v>
      </c>
    </row>
    <row r="3852" spans="1:12" x14ac:dyDescent="0.4">
      <c r="C3852" t="s">
        <v>2626</v>
      </c>
    </row>
    <row r="3853" spans="1:12" x14ac:dyDescent="0.4">
      <c r="C3853" t="s">
        <v>2627</v>
      </c>
    </row>
    <row r="3854" spans="1:12" x14ac:dyDescent="0.4">
      <c r="C3854" t="s">
        <v>2628</v>
      </c>
    </row>
    <row r="3855" spans="1:12" x14ac:dyDescent="0.4">
      <c r="C3855" t="s">
        <v>2629</v>
      </c>
    </row>
    <row r="3856" spans="1:12" x14ac:dyDescent="0.4">
      <c r="C3856" t="s">
        <v>2630</v>
      </c>
    </row>
    <row r="3857" spans="3:3" x14ac:dyDescent="0.4">
      <c r="C3857" t="s">
        <v>2631</v>
      </c>
    </row>
    <row r="3858" spans="3:3" x14ac:dyDescent="0.4">
      <c r="C3858" t="s">
        <v>2632</v>
      </c>
    </row>
    <row r="3859" spans="3:3" x14ac:dyDescent="0.4">
      <c r="C3859" t="s">
        <v>2950</v>
      </c>
    </row>
    <row r="3860" spans="3:3" x14ac:dyDescent="0.4">
      <c r="C3860" t="s">
        <v>2633</v>
      </c>
    </row>
    <row r="3861" spans="3:3" x14ac:dyDescent="0.4">
      <c r="C3861" t="s">
        <v>2634</v>
      </c>
    </row>
    <row r="3862" spans="3:3" x14ac:dyDescent="0.4">
      <c r="C3862" t="s">
        <v>2635</v>
      </c>
    </row>
    <row r="3863" spans="3:3" x14ac:dyDescent="0.4">
      <c r="C3863" t="s">
        <v>2636</v>
      </c>
    </row>
    <row r="3864" spans="3:3" x14ac:dyDescent="0.4">
      <c r="C3864" t="s">
        <v>2637</v>
      </c>
    </row>
    <row r="3865" spans="3:3" x14ac:dyDescent="0.4">
      <c r="C3865" t="s">
        <v>2638</v>
      </c>
    </row>
    <row r="3866" spans="3:3" x14ac:dyDescent="0.4">
      <c r="C3866" t="s">
        <v>2639</v>
      </c>
    </row>
    <row r="3867" spans="3:3" x14ac:dyDescent="0.4">
      <c r="C3867" t="s">
        <v>2640</v>
      </c>
    </row>
    <row r="3868" spans="3:3" x14ac:dyDescent="0.4">
      <c r="C3868" t="s">
        <v>2641</v>
      </c>
    </row>
    <row r="3869" spans="3:3" x14ac:dyDescent="0.4">
      <c r="C3869" t="s">
        <v>2951</v>
      </c>
    </row>
    <row r="3870" spans="3:3" x14ac:dyDescent="0.4">
      <c r="C3870" t="s">
        <v>2642</v>
      </c>
    </row>
    <row r="3871" spans="3:3" x14ac:dyDescent="0.4">
      <c r="C3871" t="s">
        <v>2643</v>
      </c>
    </row>
    <row r="3872" spans="3:3" x14ac:dyDescent="0.4">
      <c r="C3872" t="s">
        <v>2644</v>
      </c>
    </row>
    <row r="3873" spans="3:3" x14ac:dyDescent="0.4">
      <c r="C3873" t="s">
        <v>2938</v>
      </c>
    </row>
    <row r="3874" spans="3:3" x14ac:dyDescent="0.4">
      <c r="C3874" t="s">
        <v>2645</v>
      </c>
    </row>
    <row r="3875" spans="3:3" x14ac:dyDescent="0.4">
      <c r="C3875" t="s">
        <v>2646</v>
      </c>
    </row>
    <row r="3876" spans="3:3" x14ac:dyDescent="0.4">
      <c r="C3876" t="s">
        <v>2647</v>
      </c>
    </row>
    <row r="3877" spans="3:3" x14ac:dyDescent="0.4">
      <c r="C3877" t="s">
        <v>2648</v>
      </c>
    </row>
    <row r="3878" spans="3:3" x14ac:dyDescent="0.4">
      <c r="C3878" t="s">
        <v>2649</v>
      </c>
    </row>
    <row r="3879" spans="3:3" x14ac:dyDescent="0.4">
      <c r="C3879" t="s">
        <v>2650</v>
      </c>
    </row>
    <row r="3880" spans="3:3" x14ac:dyDescent="0.4">
      <c r="C3880" t="s">
        <v>2651</v>
      </c>
    </row>
    <row r="3881" spans="3:3" x14ac:dyDescent="0.4">
      <c r="C3881" t="s">
        <v>2652</v>
      </c>
    </row>
    <row r="3882" spans="3:3" x14ac:dyDescent="0.4">
      <c r="C3882" t="s">
        <v>2653</v>
      </c>
    </row>
    <row r="3883" spans="3:3" x14ac:dyDescent="0.4">
      <c r="C3883" t="s">
        <v>2654</v>
      </c>
    </row>
    <row r="3884" spans="3:3" x14ac:dyDescent="0.4">
      <c r="C3884" t="s">
        <v>2655</v>
      </c>
    </row>
    <row r="3885" spans="3:3" x14ac:dyDescent="0.4">
      <c r="C3885" t="s">
        <v>2656</v>
      </c>
    </row>
    <row r="3886" spans="3:3" x14ac:dyDescent="0.4">
      <c r="C3886" t="s">
        <v>2657</v>
      </c>
    </row>
    <row r="3887" spans="3:3" x14ac:dyDescent="0.4">
      <c r="C3887" t="s">
        <v>2658</v>
      </c>
    </row>
    <row r="3888" spans="3:3" x14ac:dyDescent="0.4">
      <c r="C3888" t="s">
        <v>2659</v>
      </c>
    </row>
    <row r="3889" spans="3:3" x14ac:dyDescent="0.4">
      <c r="C3889" t="s">
        <v>2660</v>
      </c>
    </row>
    <row r="3890" spans="3:3" x14ac:dyDescent="0.4">
      <c r="C3890" t="s">
        <v>2661</v>
      </c>
    </row>
    <row r="3891" spans="3:3" x14ac:dyDescent="0.4">
      <c r="C3891" t="s">
        <v>2662</v>
      </c>
    </row>
    <row r="3892" spans="3:3" x14ac:dyDescent="0.4">
      <c r="C3892" t="s">
        <v>2663</v>
      </c>
    </row>
    <row r="3893" spans="3:3" x14ac:dyDescent="0.4">
      <c r="C3893" t="s">
        <v>2664</v>
      </c>
    </row>
    <row r="3894" spans="3:3" x14ac:dyDescent="0.4">
      <c r="C3894" t="s">
        <v>2665</v>
      </c>
    </row>
    <row r="3895" spans="3:3" x14ac:dyDescent="0.4">
      <c r="C3895" t="s">
        <v>2666</v>
      </c>
    </row>
    <row r="3896" spans="3:3" x14ac:dyDescent="0.4">
      <c r="C3896" t="s">
        <v>2667</v>
      </c>
    </row>
    <row r="3897" spans="3:3" x14ac:dyDescent="0.4">
      <c r="C3897" t="s">
        <v>2668</v>
      </c>
    </row>
    <row r="3898" spans="3:3" x14ac:dyDescent="0.4">
      <c r="C3898" t="s">
        <v>2669</v>
      </c>
    </row>
    <row r="3899" spans="3:3" x14ac:dyDescent="0.4">
      <c r="C3899" t="s">
        <v>2670</v>
      </c>
    </row>
    <row r="3900" spans="3:3" x14ac:dyDescent="0.4">
      <c r="C3900" t="s">
        <v>2671</v>
      </c>
    </row>
    <row r="3901" spans="3:3" x14ac:dyDescent="0.4">
      <c r="C3901" t="s">
        <v>2672</v>
      </c>
    </row>
    <row r="3902" spans="3:3" x14ac:dyDescent="0.4">
      <c r="C3902" t="s">
        <v>2939</v>
      </c>
    </row>
    <row r="3903" spans="3:3" x14ac:dyDescent="0.4">
      <c r="C3903" t="s">
        <v>2940</v>
      </c>
    </row>
    <row r="3904" spans="3:3" x14ac:dyDescent="0.4">
      <c r="C3904" t="s">
        <v>2673</v>
      </c>
    </row>
    <row r="3905" spans="3:3" x14ac:dyDescent="0.4">
      <c r="C3905" t="s">
        <v>2674</v>
      </c>
    </row>
    <row r="3906" spans="3:3" x14ac:dyDescent="0.4">
      <c r="C3906" t="s">
        <v>2675</v>
      </c>
    </row>
    <row r="3907" spans="3:3" x14ac:dyDescent="0.4">
      <c r="C3907" t="s">
        <v>2676</v>
      </c>
    </row>
    <row r="3908" spans="3:3" x14ac:dyDescent="0.4">
      <c r="C3908" t="s">
        <v>2677</v>
      </c>
    </row>
    <row r="3909" spans="3:3" x14ac:dyDescent="0.4">
      <c r="C3909" t="s">
        <v>2678</v>
      </c>
    </row>
    <row r="3910" spans="3:3" x14ac:dyDescent="0.4">
      <c r="C3910" t="s">
        <v>2679</v>
      </c>
    </row>
    <row r="3911" spans="3:3" x14ac:dyDescent="0.4">
      <c r="C3911" t="s">
        <v>2680</v>
      </c>
    </row>
    <row r="3912" spans="3:3" x14ac:dyDescent="0.4">
      <c r="C3912" t="s">
        <v>2681</v>
      </c>
    </row>
    <row r="3913" spans="3:3" x14ac:dyDescent="0.4">
      <c r="C3913" t="s">
        <v>2682</v>
      </c>
    </row>
    <row r="3914" spans="3:3" x14ac:dyDescent="0.4">
      <c r="C3914" t="s">
        <v>2683</v>
      </c>
    </row>
    <row r="3915" spans="3:3" x14ac:dyDescent="0.4">
      <c r="C3915" t="s">
        <v>2684</v>
      </c>
    </row>
    <row r="3916" spans="3:3" x14ac:dyDescent="0.4">
      <c r="C3916" t="s">
        <v>2685</v>
      </c>
    </row>
    <row r="3917" spans="3:3" x14ac:dyDescent="0.4">
      <c r="C3917" t="s">
        <v>2952</v>
      </c>
    </row>
    <row r="3918" spans="3:3" x14ac:dyDescent="0.4">
      <c r="C3918" t="s">
        <v>2686</v>
      </c>
    </row>
    <row r="3919" spans="3:3" x14ac:dyDescent="0.4">
      <c r="C3919" t="s">
        <v>2687</v>
      </c>
    </row>
    <row r="3920" spans="3:3" x14ac:dyDescent="0.4">
      <c r="C3920" t="s">
        <v>2688</v>
      </c>
    </row>
    <row r="3921" spans="3:3" x14ac:dyDescent="0.4">
      <c r="C3921" t="s">
        <v>2689</v>
      </c>
    </row>
    <row r="3922" spans="3:3" x14ac:dyDescent="0.4">
      <c r="C3922" t="s">
        <v>2690</v>
      </c>
    </row>
    <row r="3923" spans="3:3" x14ac:dyDescent="0.4">
      <c r="C3923" t="s">
        <v>2691</v>
      </c>
    </row>
    <row r="3924" spans="3:3" x14ac:dyDescent="0.4">
      <c r="C3924" t="s">
        <v>2692</v>
      </c>
    </row>
    <row r="3925" spans="3:3" x14ac:dyDescent="0.4">
      <c r="C3925" t="s">
        <v>2693</v>
      </c>
    </row>
    <row r="3926" spans="3:3" x14ac:dyDescent="0.4">
      <c r="C3926" t="s">
        <v>2694</v>
      </c>
    </row>
    <row r="3927" spans="3:3" x14ac:dyDescent="0.4">
      <c r="C3927" t="s">
        <v>2695</v>
      </c>
    </row>
    <row r="3928" spans="3:3" x14ac:dyDescent="0.4">
      <c r="C3928" t="s">
        <v>2696</v>
      </c>
    </row>
    <row r="3929" spans="3:3" x14ac:dyDescent="0.4">
      <c r="C3929" t="s">
        <v>2697</v>
      </c>
    </row>
    <row r="3930" spans="3:3" x14ac:dyDescent="0.4">
      <c r="C3930" t="s">
        <v>2698</v>
      </c>
    </row>
    <row r="3931" spans="3:3" x14ac:dyDescent="0.4">
      <c r="C3931" t="s">
        <v>2699</v>
      </c>
    </row>
    <row r="3932" spans="3:3" x14ac:dyDescent="0.4">
      <c r="C3932" t="s">
        <v>2700</v>
      </c>
    </row>
    <row r="3933" spans="3:3" x14ac:dyDescent="0.4">
      <c r="C3933" t="s">
        <v>2701</v>
      </c>
    </row>
    <row r="3934" spans="3:3" x14ac:dyDescent="0.4">
      <c r="C3934" t="s">
        <v>2702</v>
      </c>
    </row>
    <row r="3935" spans="3:3" x14ac:dyDescent="0.4">
      <c r="C3935" t="s">
        <v>2703</v>
      </c>
    </row>
    <row r="3936" spans="3:3" x14ac:dyDescent="0.4">
      <c r="C3936" t="s">
        <v>2704</v>
      </c>
    </row>
    <row r="3937" spans="3:3" x14ac:dyDescent="0.4">
      <c r="C3937" t="s">
        <v>2705</v>
      </c>
    </row>
    <row r="3938" spans="3:3" x14ac:dyDescent="0.4">
      <c r="C3938" t="s">
        <v>2706</v>
      </c>
    </row>
    <row r="3939" spans="3:3" x14ac:dyDescent="0.4">
      <c r="C3939" t="s">
        <v>2707</v>
      </c>
    </row>
    <row r="3940" spans="3:3" x14ac:dyDescent="0.4">
      <c r="C3940" t="s">
        <v>2708</v>
      </c>
    </row>
    <row r="3941" spans="3:3" x14ac:dyDescent="0.4">
      <c r="C3941" t="s">
        <v>2709</v>
      </c>
    </row>
    <row r="3942" spans="3:3" x14ac:dyDescent="0.4">
      <c r="C3942" t="s">
        <v>2710</v>
      </c>
    </row>
    <row r="3943" spans="3:3" x14ac:dyDescent="0.4">
      <c r="C3943" t="s">
        <v>2711</v>
      </c>
    </row>
    <row r="3944" spans="3:3" x14ac:dyDescent="0.4">
      <c r="C3944" t="s">
        <v>2712</v>
      </c>
    </row>
    <row r="3945" spans="3:3" x14ac:dyDescent="0.4">
      <c r="C3945" t="s">
        <v>2713</v>
      </c>
    </row>
    <row r="3946" spans="3:3" x14ac:dyDescent="0.4">
      <c r="C3946" t="s">
        <v>2714</v>
      </c>
    </row>
    <row r="3947" spans="3:3" x14ac:dyDescent="0.4">
      <c r="C3947" t="s">
        <v>2715</v>
      </c>
    </row>
    <row r="3948" spans="3:3" x14ac:dyDescent="0.4">
      <c r="C3948" t="s">
        <v>2716</v>
      </c>
    </row>
    <row r="3949" spans="3:3" x14ac:dyDescent="0.4">
      <c r="C3949" t="s">
        <v>2717</v>
      </c>
    </row>
    <row r="3950" spans="3:3" x14ac:dyDescent="0.4">
      <c r="C3950" t="s">
        <v>2718</v>
      </c>
    </row>
    <row r="3951" spans="3:3" x14ac:dyDescent="0.4">
      <c r="C3951" t="s">
        <v>2719</v>
      </c>
    </row>
    <row r="3952" spans="3:3" x14ac:dyDescent="0.4">
      <c r="C3952" t="s">
        <v>2720</v>
      </c>
    </row>
    <row r="3953" spans="3:3" x14ac:dyDescent="0.4">
      <c r="C3953" t="s">
        <v>2721</v>
      </c>
    </row>
    <row r="3954" spans="3:3" x14ac:dyDescent="0.4">
      <c r="C3954" t="s">
        <v>2722</v>
      </c>
    </row>
    <row r="3955" spans="3:3" x14ac:dyDescent="0.4">
      <c r="C3955" t="s">
        <v>2723</v>
      </c>
    </row>
    <row r="3956" spans="3:3" x14ac:dyDescent="0.4">
      <c r="C3956" t="s">
        <v>2724</v>
      </c>
    </row>
    <row r="3957" spans="3:3" x14ac:dyDescent="0.4">
      <c r="C3957" t="s">
        <v>2725</v>
      </c>
    </row>
    <row r="3958" spans="3:3" x14ac:dyDescent="0.4">
      <c r="C3958" t="s">
        <v>2726</v>
      </c>
    </row>
    <row r="3959" spans="3:3" x14ac:dyDescent="0.4">
      <c r="C3959" t="s">
        <v>2727</v>
      </c>
    </row>
    <row r="3960" spans="3:3" x14ac:dyDescent="0.4">
      <c r="C3960" t="s">
        <v>2728</v>
      </c>
    </row>
    <row r="3961" spans="3:3" x14ac:dyDescent="0.4">
      <c r="C3961" t="s">
        <v>2729</v>
      </c>
    </row>
    <row r="3962" spans="3:3" x14ac:dyDescent="0.4">
      <c r="C3962" t="s">
        <v>2730</v>
      </c>
    </row>
    <row r="3963" spans="3:3" x14ac:dyDescent="0.4">
      <c r="C3963" t="s">
        <v>2731</v>
      </c>
    </row>
    <row r="3964" spans="3:3" x14ac:dyDescent="0.4">
      <c r="C3964" t="s">
        <v>2732</v>
      </c>
    </row>
    <row r="3965" spans="3:3" x14ac:dyDescent="0.4">
      <c r="C3965" t="s">
        <v>2733</v>
      </c>
    </row>
    <row r="3966" spans="3:3" x14ac:dyDescent="0.4">
      <c r="C3966" t="s">
        <v>2734</v>
      </c>
    </row>
    <row r="3967" spans="3:3" x14ac:dyDescent="0.4">
      <c r="C3967" t="s">
        <v>2735</v>
      </c>
    </row>
    <row r="3968" spans="3:3" x14ac:dyDescent="0.4">
      <c r="C3968" t="s">
        <v>2736</v>
      </c>
    </row>
    <row r="3969" spans="3:3" x14ac:dyDescent="0.4">
      <c r="C3969" t="s">
        <v>2737</v>
      </c>
    </row>
    <row r="3970" spans="3:3" x14ac:dyDescent="0.4">
      <c r="C3970" t="s">
        <v>2738</v>
      </c>
    </row>
    <row r="3971" spans="3:3" x14ac:dyDescent="0.4">
      <c r="C3971" t="s">
        <v>2739</v>
      </c>
    </row>
    <row r="3972" spans="3:3" x14ac:dyDescent="0.4">
      <c r="C3972" t="s">
        <v>2740</v>
      </c>
    </row>
    <row r="3973" spans="3:3" x14ac:dyDescent="0.4">
      <c r="C3973" t="s">
        <v>2741</v>
      </c>
    </row>
    <row r="3974" spans="3:3" x14ac:dyDescent="0.4">
      <c r="C3974" t="s">
        <v>2742</v>
      </c>
    </row>
    <row r="3975" spans="3:3" x14ac:dyDescent="0.4">
      <c r="C3975" t="s">
        <v>2743</v>
      </c>
    </row>
    <row r="3976" spans="3:3" x14ac:dyDescent="0.4">
      <c r="C3976" t="s">
        <v>2953</v>
      </c>
    </row>
    <row r="3977" spans="3:3" x14ac:dyDescent="0.4">
      <c r="C3977" t="s">
        <v>2744</v>
      </c>
    </row>
    <row r="3978" spans="3:3" x14ac:dyDescent="0.4">
      <c r="C3978" t="s">
        <v>2745</v>
      </c>
    </row>
    <row r="3979" spans="3:3" x14ac:dyDescent="0.4">
      <c r="C3979" t="s">
        <v>2746</v>
      </c>
    </row>
    <row r="3980" spans="3:3" x14ac:dyDescent="0.4">
      <c r="C3980" t="s">
        <v>2747</v>
      </c>
    </row>
    <row r="3981" spans="3:3" x14ac:dyDescent="0.4">
      <c r="C3981" t="s">
        <v>2748</v>
      </c>
    </row>
    <row r="3982" spans="3:3" x14ac:dyDescent="0.4">
      <c r="C3982" t="s">
        <v>2749</v>
      </c>
    </row>
    <row r="3983" spans="3:3" x14ac:dyDescent="0.4">
      <c r="C3983" t="s">
        <v>2750</v>
      </c>
    </row>
    <row r="3984" spans="3:3" x14ac:dyDescent="0.4">
      <c r="C3984" t="s">
        <v>2751</v>
      </c>
    </row>
    <row r="3985" spans="3:3" x14ac:dyDescent="0.4">
      <c r="C3985" t="s">
        <v>2752</v>
      </c>
    </row>
    <row r="3986" spans="3:3" x14ac:dyDescent="0.4">
      <c r="C3986" t="s">
        <v>2753</v>
      </c>
    </row>
    <row r="3987" spans="3:3" x14ac:dyDescent="0.4">
      <c r="C3987" t="s">
        <v>2754</v>
      </c>
    </row>
    <row r="3988" spans="3:3" x14ac:dyDescent="0.4">
      <c r="C3988" t="s">
        <v>2755</v>
      </c>
    </row>
    <row r="3989" spans="3:3" x14ac:dyDescent="0.4">
      <c r="C3989" t="s">
        <v>2756</v>
      </c>
    </row>
    <row r="3990" spans="3:3" x14ac:dyDescent="0.4">
      <c r="C3990" t="s">
        <v>2757</v>
      </c>
    </row>
    <row r="3991" spans="3:3" x14ac:dyDescent="0.4">
      <c r="C3991" t="s">
        <v>2758</v>
      </c>
    </row>
    <row r="3992" spans="3:3" x14ac:dyDescent="0.4">
      <c r="C3992" t="s">
        <v>2759</v>
      </c>
    </row>
    <row r="3993" spans="3:3" x14ac:dyDescent="0.4">
      <c r="C3993" t="s">
        <v>2760</v>
      </c>
    </row>
    <row r="3994" spans="3:3" x14ac:dyDescent="0.4">
      <c r="C3994" t="s">
        <v>2761</v>
      </c>
    </row>
    <row r="3996" spans="3:3" x14ac:dyDescent="0.4">
      <c r="C3996" t="s">
        <v>1818</v>
      </c>
    </row>
    <row r="3997" spans="3:3" x14ac:dyDescent="0.4">
      <c r="C3997" t="s">
        <v>1947</v>
      </c>
    </row>
    <row r="3998" spans="3:3" x14ac:dyDescent="0.4">
      <c r="C3998" t="s">
        <v>4114</v>
      </c>
    </row>
    <row r="4000" spans="3:3" x14ac:dyDescent="0.4">
      <c r="C4000" t="s">
        <v>4089</v>
      </c>
    </row>
    <row r="4001" spans="3:3" x14ac:dyDescent="0.4">
      <c r="C4001" t="s">
        <v>1819</v>
      </c>
    </row>
    <row r="4002" spans="3:3" x14ac:dyDescent="0.4">
      <c r="C4002" t="s">
        <v>1820</v>
      </c>
    </row>
    <row r="4003" spans="3:3" x14ac:dyDescent="0.4">
      <c r="C4003" t="s">
        <v>1821</v>
      </c>
    </row>
    <row r="4004" spans="3:3" x14ac:dyDescent="0.4">
      <c r="C4004" t="s">
        <v>1822</v>
      </c>
    </row>
    <row r="4005" spans="3:3" x14ac:dyDescent="0.4">
      <c r="C4005" t="s">
        <v>1823</v>
      </c>
    </row>
    <row r="4006" spans="3:3" x14ac:dyDescent="0.4">
      <c r="C4006" t="s">
        <v>2762</v>
      </c>
    </row>
    <row r="4007" spans="3:3" x14ac:dyDescent="0.4">
      <c r="C4007" t="s">
        <v>2763</v>
      </c>
    </row>
    <row r="4008" spans="3:3" x14ac:dyDescent="0.4">
      <c r="C4008" t="s">
        <v>4115</v>
      </c>
    </row>
    <row r="4009" spans="3:3" x14ac:dyDescent="0.4">
      <c r="C4009" t="s">
        <v>4116</v>
      </c>
    </row>
    <row r="4010" spans="3:3" x14ac:dyDescent="0.4">
      <c r="C4010" t="s">
        <v>4115</v>
      </c>
    </row>
    <row r="4011" spans="3:3" x14ac:dyDescent="0.4">
      <c r="C4011" t="s">
        <v>4117</v>
      </c>
    </row>
    <row r="4012" spans="3:3" x14ac:dyDescent="0.4">
      <c r="C4012" t="s">
        <v>4118</v>
      </c>
    </row>
    <row r="4013" spans="3:3" x14ac:dyDescent="0.4">
      <c r="C4013" t="s">
        <v>4117</v>
      </c>
    </row>
    <row r="4014" spans="3:3" x14ac:dyDescent="0.4">
      <c r="C4014" t="s">
        <v>4119</v>
      </c>
    </row>
    <row r="4015" spans="3:3" x14ac:dyDescent="0.4">
      <c r="C4015" t="s">
        <v>4120</v>
      </c>
    </row>
    <row r="4016" spans="3:3" x14ac:dyDescent="0.4">
      <c r="C4016" t="s">
        <v>4121</v>
      </c>
    </row>
    <row r="4017" spans="3:3" x14ac:dyDescent="0.4">
      <c r="C4017" t="s">
        <v>2764</v>
      </c>
    </row>
    <row r="4018" spans="3:3" x14ac:dyDescent="0.4">
      <c r="C4018" t="s">
        <v>2765</v>
      </c>
    </row>
    <row r="4020" spans="3:3" x14ac:dyDescent="0.4">
      <c r="C4020" t="s">
        <v>4120</v>
      </c>
    </row>
    <row r="4021" spans="3:3" x14ac:dyDescent="0.4">
      <c r="C4021" t="s">
        <v>4122</v>
      </c>
    </row>
    <row r="4022" spans="3:3" x14ac:dyDescent="0.4">
      <c r="C4022" t="s">
        <v>4123</v>
      </c>
    </row>
    <row r="4023" spans="3:3" x14ac:dyDescent="0.4">
      <c r="C4023" t="s">
        <v>4124</v>
      </c>
    </row>
    <row r="4024" spans="3:3" x14ac:dyDescent="0.4">
      <c r="C4024" t="s">
        <v>4125</v>
      </c>
    </row>
    <row r="4025" spans="3:3" x14ac:dyDescent="0.4">
      <c r="C4025" t="s">
        <v>4126</v>
      </c>
    </row>
    <row r="4026" spans="3:3" x14ac:dyDescent="0.4">
      <c r="C4026" t="s">
        <v>4125</v>
      </c>
    </row>
    <row r="4027" spans="3:3" x14ac:dyDescent="0.4">
      <c r="C4027" t="s">
        <v>4127</v>
      </c>
    </row>
    <row r="4028" spans="3:3" x14ac:dyDescent="0.4">
      <c r="C4028" t="s">
        <v>4128</v>
      </c>
    </row>
    <row r="4029" spans="3:3" x14ac:dyDescent="0.4">
      <c r="C4029" t="s">
        <v>4129</v>
      </c>
    </row>
    <row r="4030" spans="3:3" x14ac:dyDescent="0.4">
      <c r="C4030" t="s">
        <v>4128</v>
      </c>
    </row>
    <row r="4031" spans="3:3" x14ac:dyDescent="0.4">
      <c r="C4031" t="s">
        <v>4130</v>
      </c>
    </row>
    <row r="4032" spans="3:3" x14ac:dyDescent="0.4">
      <c r="C4032" t="s">
        <v>4131</v>
      </c>
    </row>
    <row r="4033" spans="3:3" x14ac:dyDescent="0.4">
      <c r="C4033" t="s">
        <v>4132</v>
      </c>
    </row>
    <row r="4034" spans="3:3" x14ac:dyDescent="0.4">
      <c r="C4034" t="s">
        <v>4133</v>
      </c>
    </row>
    <row r="4035" spans="3:3" x14ac:dyDescent="0.4">
      <c r="C4035" t="s">
        <v>4134</v>
      </c>
    </row>
    <row r="4036" spans="3:3" x14ac:dyDescent="0.4">
      <c r="C4036" t="s">
        <v>4135</v>
      </c>
    </row>
    <row r="4037" spans="3:3" x14ac:dyDescent="0.4">
      <c r="C4037" t="s">
        <v>4134</v>
      </c>
    </row>
    <row r="4038" spans="3:3" x14ac:dyDescent="0.4">
      <c r="C4038" t="s">
        <v>4136</v>
      </c>
    </row>
    <row r="4039" spans="3:3" x14ac:dyDescent="0.4">
      <c r="C4039" t="s">
        <v>4137</v>
      </c>
    </row>
    <row r="4040" spans="3:3" x14ac:dyDescent="0.4">
      <c r="C4040" t="s">
        <v>4138</v>
      </c>
    </row>
    <row r="4041" spans="3:3" x14ac:dyDescent="0.4">
      <c r="C4041" t="s">
        <v>4139</v>
      </c>
    </row>
    <row r="4042" spans="3:3" x14ac:dyDescent="0.4">
      <c r="C4042" t="s">
        <v>4140</v>
      </c>
    </row>
    <row r="4043" spans="3:3" x14ac:dyDescent="0.4">
      <c r="C4043" t="s">
        <v>4141</v>
      </c>
    </row>
    <row r="4044" spans="3:3" x14ac:dyDescent="0.4">
      <c r="C4044" t="s">
        <v>4142</v>
      </c>
    </row>
    <row r="4045" spans="3:3" x14ac:dyDescent="0.4">
      <c r="C4045" t="s">
        <v>4143</v>
      </c>
    </row>
    <row r="4046" spans="3:3" x14ac:dyDescent="0.4">
      <c r="C4046" t="s">
        <v>4144</v>
      </c>
    </row>
    <row r="4047" spans="3:3" x14ac:dyDescent="0.4">
      <c r="C4047" t="s">
        <v>4143</v>
      </c>
    </row>
    <row r="4048" spans="3:3" x14ac:dyDescent="0.4">
      <c r="C4048" t="s">
        <v>4145</v>
      </c>
    </row>
    <row r="4049" spans="3:3" x14ac:dyDescent="0.4">
      <c r="C4049" t="s">
        <v>4146</v>
      </c>
    </row>
    <row r="4050" spans="3:3" x14ac:dyDescent="0.4">
      <c r="C4050" t="s">
        <v>4147</v>
      </c>
    </row>
    <row r="4051" spans="3:3" x14ac:dyDescent="0.4">
      <c r="C4051" t="s">
        <v>4148</v>
      </c>
    </row>
    <row r="4052" spans="3:3" x14ac:dyDescent="0.4">
      <c r="C4052" t="s">
        <v>4149</v>
      </c>
    </row>
    <row r="4053" spans="3:3" x14ac:dyDescent="0.4">
      <c r="C4053" t="s">
        <v>4150</v>
      </c>
    </row>
    <row r="4054" spans="3:3" x14ac:dyDescent="0.4">
      <c r="C4054" t="s">
        <v>4151</v>
      </c>
    </row>
    <row r="4055" spans="3:3" x14ac:dyDescent="0.4">
      <c r="C4055" t="s">
        <v>4150</v>
      </c>
    </row>
    <row r="4056" spans="3:3" x14ac:dyDescent="0.4">
      <c r="C4056" t="s">
        <v>4152</v>
      </c>
    </row>
    <row r="4057" spans="3:3" x14ac:dyDescent="0.4">
      <c r="C4057" t="s">
        <v>4153</v>
      </c>
    </row>
    <row r="4058" spans="3:3" x14ac:dyDescent="0.4">
      <c r="C4058" t="s">
        <v>4154</v>
      </c>
    </row>
    <row r="4059" spans="3:3" x14ac:dyDescent="0.4">
      <c r="C4059" t="s">
        <v>4155</v>
      </c>
    </row>
    <row r="4060" spans="3:3" x14ac:dyDescent="0.4">
      <c r="C4060" t="s">
        <v>4154</v>
      </c>
    </row>
    <row r="4061" spans="3:3" x14ac:dyDescent="0.4">
      <c r="C4061" t="s">
        <v>4156</v>
      </c>
    </row>
    <row r="4062" spans="3:3" x14ac:dyDescent="0.4">
      <c r="C4062" t="s">
        <v>4157</v>
      </c>
    </row>
    <row r="4063" spans="3:3" x14ac:dyDescent="0.4">
      <c r="C4063" t="s">
        <v>4158</v>
      </c>
    </row>
    <row r="4064" spans="3:3" x14ac:dyDescent="0.4">
      <c r="C4064" t="s">
        <v>4159</v>
      </c>
    </row>
    <row r="4065" spans="3:3" x14ac:dyDescent="0.4">
      <c r="C4065" t="s">
        <v>4160</v>
      </c>
    </row>
    <row r="4066" spans="3:3" x14ac:dyDescent="0.4">
      <c r="C4066" t="s">
        <v>4161</v>
      </c>
    </row>
    <row r="4067" spans="3:3" x14ac:dyDescent="0.4">
      <c r="C4067" t="s">
        <v>4162</v>
      </c>
    </row>
    <row r="4068" spans="3:3" x14ac:dyDescent="0.4">
      <c r="C4068" t="s">
        <v>4163</v>
      </c>
    </row>
    <row r="4069" spans="3:3" x14ac:dyDescent="0.4">
      <c r="C4069" t="s">
        <v>4164</v>
      </c>
    </row>
    <row r="4070" spans="3:3" x14ac:dyDescent="0.4">
      <c r="C4070" t="s">
        <v>4165</v>
      </c>
    </row>
    <row r="4071" spans="3:3" x14ac:dyDescent="0.4">
      <c r="C4071" t="s">
        <v>4166</v>
      </c>
    </row>
    <row r="4072" spans="3:3" x14ac:dyDescent="0.4">
      <c r="C4072" t="s">
        <v>4167</v>
      </c>
    </row>
    <row r="4073" spans="3:3" x14ac:dyDescent="0.4">
      <c r="C4073" t="s">
        <v>4166</v>
      </c>
    </row>
    <row r="4074" spans="3:3" x14ac:dyDescent="0.4">
      <c r="C4074" t="s">
        <v>4168</v>
      </c>
    </row>
    <row r="4075" spans="3:3" x14ac:dyDescent="0.4">
      <c r="C4075" t="s">
        <v>4169</v>
      </c>
    </row>
    <row r="4076" spans="3:3" x14ac:dyDescent="0.4">
      <c r="C4076" t="s">
        <v>4168</v>
      </c>
    </row>
    <row r="4077" spans="3:3" x14ac:dyDescent="0.4">
      <c r="C4077" t="s">
        <v>4170</v>
      </c>
    </row>
    <row r="4078" spans="3:3" x14ac:dyDescent="0.4">
      <c r="C4078" t="s">
        <v>4171</v>
      </c>
    </row>
    <row r="4079" spans="3:3" x14ac:dyDescent="0.4">
      <c r="C4079" t="s">
        <v>4172</v>
      </c>
    </row>
    <row r="4080" spans="3:3" x14ac:dyDescent="0.4">
      <c r="C4080" t="s">
        <v>4173</v>
      </c>
    </row>
    <row r="4081" spans="3:3" x14ac:dyDescent="0.4">
      <c r="C4081" t="s">
        <v>4174</v>
      </c>
    </row>
    <row r="4082" spans="3:3" x14ac:dyDescent="0.4">
      <c r="C4082" t="s">
        <v>4175</v>
      </c>
    </row>
    <row r="4083" spans="3:3" x14ac:dyDescent="0.4">
      <c r="C4083" t="s">
        <v>4176</v>
      </c>
    </row>
    <row r="4084" spans="3:3" x14ac:dyDescent="0.4">
      <c r="C4084" t="s">
        <v>4177</v>
      </c>
    </row>
    <row r="4085" spans="3:3" x14ac:dyDescent="0.4">
      <c r="C4085" t="s">
        <v>4178</v>
      </c>
    </row>
    <row r="4086" spans="3:3" x14ac:dyDescent="0.4">
      <c r="C4086" t="s">
        <v>4179</v>
      </c>
    </row>
    <row r="4087" spans="3:3" x14ac:dyDescent="0.4">
      <c r="C4087" t="s">
        <v>4180</v>
      </c>
    </row>
    <row r="4088" spans="3:3" x14ac:dyDescent="0.4">
      <c r="C4088" t="s">
        <v>4181</v>
      </c>
    </row>
    <row r="4089" spans="3:3" x14ac:dyDescent="0.4">
      <c r="C4089" t="s">
        <v>4182</v>
      </c>
    </row>
    <row r="4090" spans="3:3" x14ac:dyDescent="0.4">
      <c r="C4090" t="s">
        <v>4183</v>
      </c>
    </row>
    <row r="4091" spans="3:3" x14ac:dyDescent="0.4">
      <c r="C4091" t="s">
        <v>4184</v>
      </c>
    </row>
    <row r="4092" spans="3:3" x14ac:dyDescent="0.4">
      <c r="C4092" t="s">
        <v>4185</v>
      </c>
    </row>
    <row r="4093" spans="3:3" x14ac:dyDescent="0.4">
      <c r="C4093" t="s">
        <v>4186</v>
      </c>
    </row>
    <row r="4094" spans="3:3" x14ac:dyDescent="0.4">
      <c r="C4094" t="s">
        <v>4187</v>
      </c>
    </row>
    <row r="4095" spans="3:3" x14ac:dyDescent="0.4">
      <c r="C4095" t="s">
        <v>4188</v>
      </c>
    </row>
    <row r="4096" spans="3:3" x14ac:dyDescent="0.4">
      <c r="C4096" t="s">
        <v>4189</v>
      </c>
    </row>
    <row r="4097" spans="3:3" x14ac:dyDescent="0.4">
      <c r="C4097" t="s">
        <v>4190</v>
      </c>
    </row>
    <row r="4098" spans="3:3" x14ac:dyDescent="0.4">
      <c r="C4098" t="s">
        <v>4191</v>
      </c>
    </row>
    <row r="4099" spans="3:3" x14ac:dyDescent="0.4">
      <c r="C4099" t="s">
        <v>4190</v>
      </c>
    </row>
    <row r="4100" spans="3:3" x14ac:dyDescent="0.4">
      <c r="C4100" t="s">
        <v>4192</v>
      </c>
    </row>
    <row r="4101" spans="3:3" x14ac:dyDescent="0.4">
      <c r="C4101" t="s">
        <v>4193</v>
      </c>
    </row>
    <row r="4102" spans="3:3" x14ac:dyDescent="0.4">
      <c r="C4102" t="s">
        <v>4192</v>
      </c>
    </row>
    <row r="4103" spans="3:3" x14ac:dyDescent="0.4">
      <c r="C4103" t="s">
        <v>4194</v>
      </c>
    </row>
    <row r="4104" spans="3:3" x14ac:dyDescent="0.4">
      <c r="C4104" t="s">
        <v>4195</v>
      </c>
    </row>
    <row r="4105" spans="3:3" x14ac:dyDescent="0.4">
      <c r="C4105" t="s">
        <v>4194</v>
      </c>
    </row>
    <row r="4106" spans="3:3" x14ac:dyDescent="0.4">
      <c r="C4106" t="s">
        <v>4196</v>
      </c>
    </row>
    <row r="4107" spans="3:3" x14ac:dyDescent="0.4">
      <c r="C4107" t="s">
        <v>4197</v>
      </c>
    </row>
    <row r="4108" spans="3:3" x14ac:dyDescent="0.4">
      <c r="C4108" t="s">
        <v>4196</v>
      </c>
    </row>
    <row r="4109" spans="3:3" x14ac:dyDescent="0.4">
      <c r="C4109" t="s">
        <v>4198</v>
      </c>
    </row>
    <row r="4110" spans="3:3" x14ac:dyDescent="0.4">
      <c r="C4110" t="s">
        <v>4199</v>
      </c>
    </row>
    <row r="4111" spans="3:3" x14ac:dyDescent="0.4">
      <c r="C4111" t="s">
        <v>4200</v>
      </c>
    </row>
    <row r="4112" spans="3:3" x14ac:dyDescent="0.4">
      <c r="C4112" t="s">
        <v>4201</v>
      </c>
    </row>
    <row r="4113" spans="3:3" x14ac:dyDescent="0.4">
      <c r="C4113" t="s">
        <v>4202</v>
      </c>
    </row>
    <row r="4114" spans="3:3" x14ac:dyDescent="0.4">
      <c r="C4114" t="s">
        <v>4203</v>
      </c>
    </row>
    <row r="4115" spans="3:3" x14ac:dyDescent="0.4">
      <c r="C4115" t="s">
        <v>4204</v>
      </c>
    </row>
    <row r="4116" spans="3:3" x14ac:dyDescent="0.4">
      <c r="C4116" t="s">
        <v>4205</v>
      </c>
    </row>
    <row r="4117" spans="3:3" x14ac:dyDescent="0.4">
      <c r="C4117" t="s">
        <v>4206</v>
      </c>
    </row>
    <row r="4118" spans="3:3" x14ac:dyDescent="0.4">
      <c r="C4118" t="s">
        <v>4207</v>
      </c>
    </row>
    <row r="4119" spans="3:3" x14ac:dyDescent="0.4">
      <c r="C4119" t="s">
        <v>4208</v>
      </c>
    </row>
    <row r="4120" spans="3:3" x14ac:dyDescent="0.4">
      <c r="C4120" t="s">
        <v>4209</v>
      </c>
    </row>
    <row r="4121" spans="3:3" x14ac:dyDescent="0.4">
      <c r="C4121" t="s">
        <v>4210</v>
      </c>
    </row>
    <row r="4122" spans="3:3" x14ac:dyDescent="0.4">
      <c r="C4122" t="s">
        <v>4211</v>
      </c>
    </row>
    <row r="4123" spans="3:3" x14ac:dyDescent="0.4">
      <c r="C4123" t="s">
        <v>4212</v>
      </c>
    </row>
    <row r="4124" spans="3:3" x14ac:dyDescent="0.4">
      <c r="C4124" t="s">
        <v>4213</v>
      </c>
    </row>
    <row r="4125" spans="3:3" x14ac:dyDescent="0.4">
      <c r="C4125" t="s">
        <v>4214</v>
      </c>
    </row>
    <row r="4126" spans="3:3" x14ac:dyDescent="0.4">
      <c r="C4126" t="s">
        <v>4215</v>
      </c>
    </row>
    <row r="4127" spans="3:3" x14ac:dyDescent="0.4">
      <c r="C4127" t="s">
        <v>4216</v>
      </c>
    </row>
    <row r="4128" spans="3:3" x14ac:dyDescent="0.4">
      <c r="C4128" t="s">
        <v>4217</v>
      </c>
    </row>
    <row r="4129" spans="3:3" x14ac:dyDescent="0.4">
      <c r="C4129" t="s">
        <v>4218</v>
      </c>
    </row>
    <row r="4130" spans="3:3" x14ac:dyDescent="0.4">
      <c r="C4130" t="s">
        <v>4219</v>
      </c>
    </row>
    <row r="4131" spans="3:3" x14ac:dyDescent="0.4">
      <c r="C4131" t="s">
        <v>4220</v>
      </c>
    </row>
    <row r="4132" spans="3:3" x14ac:dyDescent="0.4">
      <c r="C4132" t="s">
        <v>4221</v>
      </c>
    </row>
    <row r="4133" spans="3:3" x14ac:dyDescent="0.4">
      <c r="C4133" t="s">
        <v>4222</v>
      </c>
    </row>
    <row r="4134" spans="3:3" x14ac:dyDescent="0.4">
      <c r="C4134" t="s">
        <v>4223</v>
      </c>
    </row>
    <row r="4135" spans="3:3" x14ac:dyDescent="0.4">
      <c r="C4135" t="s">
        <v>4224</v>
      </c>
    </row>
    <row r="4136" spans="3:3" x14ac:dyDescent="0.4">
      <c r="C4136" t="s">
        <v>4225</v>
      </c>
    </row>
    <row r="4137" spans="3:3" x14ac:dyDescent="0.4">
      <c r="C4137" t="s">
        <v>4226</v>
      </c>
    </row>
    <row r="4138" spans="3:3" x14ac:dyDescent="0.4">
      <c r="C4138" t="s">
        <v>4227</v>
      </c>
    </row>
    <row r="4139" spans="3:3" x14ac:dyDescent="0.4">
      <c r="C4139" t="s">
        <v>4228</v>
      </c>
    </row>
    <row r="4140" spans="3:3" x14ac:dyDescent="0.4">
      <c r="C4140" t="s">
        <v>4229</v>
      </c>
    </row>
    <row r="4141" spans="3:3" x14ac:dyDescent="0.4">
      <c r="C4141" t="s">
        <v>4230</v>
      </c>
    </row>
    <row r="4142" spans="3:3" x14ac:dyDescent="0.4">
      <c r="C4142" t="s">
        <v>4231</v>
      </c>
    </row>
    <row r="4143" spans="3:3" x14ac:dyDescent="0.4">
      <c r="C4143" t="s">
        <v>4232</v>
      </c>
    </row>
    <row r="4144" spans="3:3" x14ac:dyDescent="0.4">
      <c r="C4144" t="s">
        <v>4233</v>
      </c>
    </row>
    <row r="4145" spans="3:3" x14ac:dyDescent="0.4">
      <c r="C4145" t="s">
        <v>4234</v>
      </c>
    </row>
    <row r="4146" spans="3:3" x14ac:dyDescent="0.4">
      <c r="C4146" t="s">
        <v>4235</v>
      </c>
    </row>
    <row r="4147" spans="3:3" x14ac:dyDescent="0.4">
      <c r="C4147" t="s">
        <v>4236</v>
      </c>
    </row>
    <row r="4148" spans="3:3" x14ac:dyDescent="0.4">
      <c r="C4148" t="s">
        <v>4237</v>
      </c>
    </row>
    <row r="4149" spans="3:3" x14ac:dyDescent="0.4">
      <c r="C4149" t="s">
        <v>4238</v>
      </c>
    </row>
    <row r="4150" spans="3:3" x14ac:dyDescent="0.4">
      <c r="C4150" t="s">
        <v>4239</v>
      </c>
    </row>
    <row r="4151" spans="3:3" x14ac:dyDescent="0.4">
      <c r="C4151" t="s">
        <v>4240</v>
      </c>
    </row>
    <row r="4152" spans="3:3" x14ac:dyDescent="0.4">
      <c r="C4152" t="s">
        <v>4241</v>
      </c>
    </row>
    <row r="4153" spans="3:3" x14ac:dyDescent="0.4">
      <c r="C4153" t="s">
        <v>4242</v>
      </c>
    </row>
    <row r="4154" spans="3:3" x14ac:dyDescent="0.4">
      <c r="C4154" t="s">
        <v>4243</v>
      </c>
    </row>
    <row r="4155" spans="3:3" x14ac:dyDescent="0.4">
      <c r="C4155" t="s">
        <v>4244</v>
      </c>
    </row>
    <row r="4156" spans="3:3" x14ac:dyDescent="0.4">
      <c r="C4156" t="s">
        <v>4245</v>
      </c>
    </row>
    <row r="4157" spans="3:3" x14ac:dyDescent="0.4">
      <c r="C4157" t="s">
        <v>4246</v>
      </c>
    </row>
    <row r="4158" spans="3:3" x14ac:dyDescent="0.4">
      <c r="C4158" t="s">
        <v>4247</v>
      </c>
    </row>
    <row r="4159" spans="3:3" x14ac:dyDescent="0.4">
      <c r="C4159" t="s">
        <v>4248</v>
      </c>
    </row>
    <row r="4160" spans="3:3" x14ac:dyDescent="0.4">
      <c r="C4160" t="s">
        <v>4249</v>
      </c>
    </row>
    <row r="4161" spans="3:3" x14ac:dyDescent="0.4">
      <c r="C4161" t="s">
        <v>4250</v>
      </c>
    </row>
    <row r="4162" spans="3:3" x14ac:dyDescent="0.4">
      <c r="C4162" t="s">
        <v>4251</v>
      </c>
    </row>
    <row r="4163" spans="3:3" x14ac:dyDescent="0.4">
      <c r="C4163" t="s">
        <v>4252</v>
      </c>
    </row>
    <row r="4164" spans="3:3" x14ac:dyDescent="0.4">
      <c r="C4164" t="s">
        <v>4253</v>
      </c>
    </row>
    <row r="4165" spans="3:3" x14ac:dyDescent="0.4">
      <c r="C4165" t="s">
        <v>4254</v>
      </c>
    </row>
    <row r="4166" spans="3:3" x14ac:dyDescent="0.4">
      <c r="C4166" t="s">
        <v>4255</v>
      </c>
    </row>
    <row r="4167" spans="3:3" x14ac:dyDescent="0.4">
      <c r="C4167" t="s">
        <v>4256</v>
      </c>
    </row>
    <row r="4168" spans="3:3" x14ac:dyDescent="0.4">
      <c r="C4168" t="s">
        <v>4257</v>
      </c>
    </row>
    <row r="4169" spans="3:3" x14ac:dyDescent="0.4">
      <c r="C4169" t="s">
        <v>4258</v>
      </c>
    </row>
    <row r="4170" spans="3:3" x14ac:dyDescent="0.4">
      <c r="C4170" t="s">
        <v>4259</v>
      </c>
    </row>
    <row r="4171" spans="3:3" x14ac:dyDescent="0.4">
      <c r="C4171" t="s">
        <v>4260</v>
      </c>
    </row>
    <row r="4172" spans="3:3" x14ac:dyDescent="0.4">
      <c r="C4172" t="s">
        <v>4261</v>
      </c>
    </row>
    <row r="4173" spans="3:3" x14ac:dyDescent="0.4">
      <c r="C4173" t="s">
        <v>4262</v>
      </c>
    </row>
    <row r="4174" spans="3:3" x14ac:dyDescent="0.4">
      <c r="C4174" t="s">
        <v>4263</v>
      </c>
    </row>
    <row r="4175" spans="3:3" x14ac:dyDescent="0.4">
      <c r="C4175" t="s">
        <v>4264</v>
      </c>
    </row>
    <row r="4176" spans="3:3" x14ac:dyDescent="0.4">
      <c r="C4176" t="s">
        <v>4265</v>
      </c>
    </row>
    <row r="4177" spans="3:3" x14ac:dyDescent="0.4">
      <c r="C4177" t="s">
        <v>4266</v>
      </c>
    </row>
    <row r="4178" spans="3:3" x14ac:dyDescent="0.4">
      <c r="C4178" t="s">
        <v>4267</v>
      </c>
    </row>
    <row r="4179" spans="3:3" x14ac:dyDescent="0.4">
      <c r="C4179" t="s">
        <v>4268</v>
      </c>
    </row>
    <row r="4180" spans="3:3" x14ac:dyDescent="0.4">
      <c r="C4180" t="s">
        <v>4269</v>
      </c>
    </row>
    <row r="4181" spans="3:3" x14ac:dyDescent="0.4">
      <c r="C4181" t="s">
        <v>4270</v>
      </c>
    </row>
    <row r="4182" spans="3:3" x14ac:dyDescent="0.4">
      <c r="C4182" t="s">
        <v>4271</v>
      </c>
    </row>
    <row r="4183" spans="3:3" x14ac:dyDescent="0.4">
      <c r="C4183" t="s">
        <v>4272</v>
      </c>
    </row>
    <row r="4184" spans="3:3" x14ac:dyDescent="0.4">
      <c r="C4184" t="s">
        <v>4273</v>
      </c>
    </row>
    <row r="4185" spans="3:3" x14ac:dyDescent="0.4">
      <c r="C4185" t="s">
        <v>4274</v>
      </c>
    </row>
    <row r="4186" spans="3:3" x14ac:dyDescent="0.4">
      <c r="C4186" t="s">
        <v>4275</v>
      </c>
    </row>
    <row r="4187" spans="3:3" x14ac:dyDescent="0.4">
      <c r="C4187" t="s">
        <v>4276</v>
      </c>
    </row>
    <row r="4188" spans="3:3" x14ac:dyDescent="0.4">
      <c r="C4188" t="s">
        <v>4277</v>
      </c>
    </row>
    <row r="4189" spans="3:3" x14ac:dyDescent="0.4">
      <c r="C4189" t="s">
        <v>4278</v>
      </c>
    </row>
    <row r="4190" spans="3:3" x14ac:dyDescent="0.4">
      <c r="C4190" t="s">
        <v>4279</v>
      </c>
    </row>
    <row r="4191" spans="3:3" x14ac:dyDescent="0.4">
      <c r="C4191" t="s">
        <v>4280</v>
      </c>
    </row>
    <row r="4192" spans="3:3" x14ac:dyDescent="0.4">
      <c r="C4192" t="s">
        <v>4281</v>
      </c>
    </row>
    <row r="4193" spans="3:3" x14ac:dyDescent="0.4">
      <c r="C4193" t="s">
        <v>4282</v>
      </c>
    </row>
    <row r="4194" spans="3:3" x14ac:dyDescent="0.4">
      <c r="C4194" t="s">
        <v>4283</v>
      </c>
    </row>
    <row r="4195" spans="3:3" x14ac:dyDescent="0.4">
      <c r="C4195" t="s">
        <v>4284</v>
      </c>
    </row>
    <row r="4196" spans="3:3" x14ac:dyDescent="0.4">
      <c r="C4196" t="s">
        <v>4285</v>
      </c>
    </row>
    <row r="4197" spans="3:3" x14ac:dyDescent="0.4">
      <c r="C4197" t="s">
        <v>4286</v>
      </c>
    </row>
    <row r="4198" spans="3:3" x14ac:dyDescent="0.4">
      <c r="C4198" t="s">
        <v>4287</v>
      </c>
    </row>
    <row r="4199" spans="3:3" x14ac:dyDescent="0.4">
      <c r="C4199" t="s">
        <v>4288</v>
      </c>
    </row>
    <row r="4200" spans="3:3" x14ac:dyDescent="0.4">
      <c r="C4200" t="s">
        <v>4289</v>
      </c>
    </row>
    <row r="4201" spans="3:3" x14ac:dyDescent="0.4">
      <c r="C4201" t="s">
        <v>4290</v>
      </c>
    </row>
    <row r="4202" spans="3:3" x14ac:dyDescent="0.4">
      <c r="C4202" t="s">
        <v>4291</v>
      </c>
    </row>
    <row r="4203" spans="3:3" x14ac:dyDescent="0.4">
      <c r="C4203" t="s">
        <v>4292</v>
      </c>
    </row>
    <row r="4204" spans="3:3" x14ac:dyDescent="0.4">
      <c r="C4204" t="s">
        <v>4293</v>
      </c>
    </row>
    <row r="4205" spans="3:3" x14ac:dyDescent="0.4">
      <c r="C4205" t="s">
        <v>4294</v>
      </c>
    </row>
    <row r="4206" spans="3:3" x14ac:dyDescent="0.4">
      <c r="C4206" t="s">
        <v>4295</v>
      </c>
    </row>
    <row r="4207" spans="3:3" x14ac:dyDescent="0.4">
      <c r="C4207" t="s">
        <v>4296</v>
      </c>
    </row>
    <row r="4208" spans="3:3" x14ac:dyDescent="0.4">
      <c r="C4208" t="s">
        <v>4297</v>
      </c>
    </row>
    <row r="4209" spans="3:3" x14ac:dyDescent="0.4">
      <c r="C4209" t="s">
        <v>4298</v>
      </c>
    </row>
    <row r="4210" spans="3:3" x14ac:dyDescent="0.4">
      <c r="C4210" t="s">
        <v>4297</v>
      </c>
    </row>
    <row r="4211" spans="3:3" x14ac:dyDescent="0.4">
      <c r="C4211" t="s">
        <v>4299</v>
      </c>
    </row>
    <row r="4212" spans="3:3" x14ac:dyDescent="0.4">
      <c r="C4212" t="s">
        <v>4300</v>
      </c>
    </row>
    <row r="4213" spans="3:3" x14ac:dyDescent="0.4">
      <c r="C4213" t="s">
        <v>4301</v>
      </c>
    </row>
    <row r="4214" spans="3:3" x14ac:dyDescent="0.4">
      <c r="C4214" t="s">
        <v>4302</v>
      </c>
    </row>
    <row r="4215" spans="3:3" x14ac:dyDescent="0.4">
      <c r="C4215" t="s">
        <v>4303</v>
      </c>
    </row>
    <row r="4216" spans="3:3" x14ac:dyDescent="0.4">
      <c r="C4216" t="s">
        <v>4304</v>
      </c>
    </row>
    <row r="4217" spans="3:3" x14ac:dyDescent="0.4">
      <c r="C4217" t="s">
        <v>4303</v>
      </c>
    </row>
    <row r="4218" spans="3:3" x14ac:dyDescent="0.4">
      <c r="C4218" t="s">
        <v>4305</v>
      </c>
    </row>
    <row r="4219" spans="3:3" x14ac:dyDescent="0.4">
      <c r="C4219" t="s">
        <v>4306</v>
      </c>
    </row>
    <row r="4220" spans="3:3" x14ac:dyDescent="0.4">
      <c r="C4220" t="s">
        <v>4307</v>
      </c>
    </row>
    <row r="4221" spans="3:3" x14ac:dyDescent="0.4">
      <c r="C4221" t="s">
        <v>4308</v>
      </c>
    </row>
    <row r="4222" spans="3:3" x14ac:dyDescent="0.4">
      <c r="C4222" t="s">
        <v>4309</v>
      </c>
    </row>
    <row r="4223" spans="3:3" x14ac:dyDescent="0.4">
      <c r="C4223" t="s">
        <v>4310</v>
      </c>
    </row>
    <row r="4224" spans="3:3" x14ac:dyDescent="0.4">
      <c r="C4224" t="s">
        <v>4311</v>
      </c>
    </row>
    <row r="4225" spans="3:3" x14ac:dyDescent="0.4">
      <c r="C4225" t="s">
        <v>4312</v>
      </c>
    </row>
    <row r="4226" spans="3:3" x14ac:dyDescent="0.4">
      <c r="C4226" t="s">
        <v>4313</v>
      </c>
    </row>
    <row r="4227" spans="3:3" x14ac:dyDescent="0.4">
      <c r="C4227" t="s">
        <v>4314</v>
      </c>
    </row>
    <row r="4228" spans="3:3" x14ac:dyDescent="0.4">
      <c r="C4228" t="s">
        <v>4315</v>
      </c>
    </row>
    <row r="4229" spans="3:3" x14ac:dyDescent="0.4">
      <c r="C4229" t="s">
        <v>4316</v>
      </c>
    </row>
    <row r="4230" spans="3:3" x14ac:dyDescent="0.4">
      <c r="C4230" t="s">
        <v>4317</v>
      </c>
    </row>
    <row r="4231" spans="3:3" x14ac:dyDescent="0.4">
      <c r="C4231" t="s">
        <v>4318</v>
      </c>
    </row>
    <row r="4232" spans="3:3" x14ac:dyDescent="0.4">
      <c r="C4232" t="s">
        <v>4319</v>
      </c>
    </row>
    <row r="4233" spans="3:3" x14ac:dyDescent="0.4">
      <c r="C4233" t="s">
        <v>4320</v>
      </c>
    </row>
    <row r="4234" spans="3:3" x14ac:dyDescent="0.4">
      <c r="C4234" t="s">
        <v>4321</v>
      </c>
    </row>
    <row r="4235" spans="3:3" x14ac:dyDescent="0.4">
      <c r="C4235" t="s">
        <v>4322</v>
      </c>
    </row>
    <row r="4236" spans="3:3" x14ac:dyDescent="0.4">
      <c r="C4236" t="s">
        <v>4323</v>
      </c>
    </row>
    <row r="4237" spans="3:3" x14ac:dyDescent="0.4">
      <c r="C4237" t="s">
        <v>4324</v>
      </c>
    </row>
    <row r="4238" spans="3:3" x14ac:dyDescent="0.4">
      <c r="C4238" t="s">
        <v>4325</v>
      </c>
    </row>
    <row r="4239" spans="3:3" x14ac:dyDescent="0.4">
      <c r="C4239" t="s">
        <v>4326</v>
      </c>
    </row>
    <row r="4240" spans="3:3" x14ac:dyDescent="0.4">
      <c r="C4240" t="s">
        <v>4327</v>
      </c>
    </row>
    <row r="4241" spans="3:3" x14ac:dyDescent="0.4">
      <c r="C4241" t="s">
        <v>4328</v>
      </c>
    </row>
    <row r="4242" spans="3:3" x14ac:dyDescent="0.4">
      <c r="C4242" t="s">
        <v>4329</v>
      </c>
    </row>
    <row r="4243" spans="3:3" x14ac:dyDescent="0.4">
      <c r="C4243" t="s">
        <v>4330</v>
      </c>
    </row>
    <row r="4244" spans="3:3" x14ac:dyDescent="0.4">
      <c r="C4244" t="s">
        <v>4331</v>
      </c>
    </row>
    <row r="4245" spans="3:3" x14ac:dyDescent="0.4">
      <c r="C4245" t="s">
        <v>4332</v>
      </c>
    </row>
    <row r="4246" spans="3:3" x14ac:dyDescent="0.4">
      <c r="C4246" t="s">
        <v>4333</v>
      </c>
    </row>
    <row r="4247" spans="3:3" x14ac:dyDescent="0.4">
      <c r="C4247" t="s">
        <v>4334</v>
      </c>
    </row>
    <row r="4248" spans="3:3" x14ac:dyDescent="0.4">
      <c r="C4248" t="s">
        <v>4335</v>
      </c>
    </row>
    <row r="4249" spans="3:3" x14ac:dyDescent="0.4">
      <c r="C4249" t="s">
        <v>4336</v>
      </c>
    </row>
    <row r="4250" spans="3:3" x14ac:dyDescent="0.4">
      <c r="C4250" t="s">
        <v>4337</v>
      </c>
    </row>
    <row r="4251" spans="3:3" x14ac:dyDescent="0.4">
      <c r="C4251" t="s">
        <v>4338</v>
      </c>
    </row>
    <row r="4252" spans="3:3" x14ac:dyDescent="0.4">
      <c r="C4252" t="s">
        <v>4339</v>
      </c>
    </row>
    <row r="4253" spans="3:3" x14ac:dyDescent="0.4">
      <c r="C4253" t="s">
        <v>4340</v>
      </c>
    </row>
    <row r="4254" spans="3:3" x14ac:dyDescent="0.4">
      <c r="C4254" t="s">
        <v>4341</v>
      </c>
    </row>
    <row r="4255" spans="3:3" x14ac:dyDescent="0.4">
      <c r="C4255" t="s">
        <v>4342</v>
      </c>
    </row>
    <row r="4256" spans="3:3" x14ac:dyDescent="0.4">
      <c r="C4256" t="s">
        <v>4343</v>
      </c>
    </row>
    <row r="4257" spans="3:3" x14ac:dyDescent="0.4">
      <c r="C4257" t="s">
        <v>4344</v>
      </c>
    </row>
    <row r="4258" spans="3:3" x14ac:dyDescent="0.4">
      <c r="C4258" t="s">
        <v>4345</v>
      </c>
    </row>
    <row r="4259" spans="3:3" x14ac:dyDescent="0.4">
      <c r="C4259" t="s">
        <v>4346</v>
      </c>
    </row>
    <row r="4260" spans="3:3" x14ac:dyDescent="0.4">
      <c r="C4260" t="s">
        <v>4347</v>
      </c>
    </row>
    <row r="4261" spans="3:3" x14ac:dyDescent="0.4">
      <c r="C4261" t="s">
        <v>4348</v>
      </c>
    </row>
    <row r="4262" spans="3:3" x14ac:dyDescent="0.4">
      <c r="C4262" t="s">
        <v>4349</v>
      </c>
    </row>
    <row r="4263" spans="3:3" x14ac:dyDescent="0.4">
      <c r="C4263" t="s">
        <v>4350</v>
      </c>
    </row>
    <row r="4264" spans="3:3" x14ac:dyDescent="0.4">
      <c r="C4264" t="s">
        <v>4351</v>
      </c>
    </row>
    <row r="4265" spans="3:3" x14ac:dyDescent="0.4">
      <c r="C4265" t="s">
        <v>4352</v>
      </c>
    </row>
    <row r="4266" spans="3:3" x14ac:dyDescent="0.4">
      <c r="C4266" t="s">
        <v>4353</v>
      </c>
    </row>
    <row r="4267" spans="3:3" x14ac:dyDescent="0.4">
      <c r="C4267" t="s">
        <v>4354</v>
      </c>
    </row>
    <row r="4268" spans="3:3" x14ac:dyDescent="0.4">
      <c r="C4268" t="s">
        <v>4355</v>
      </c>
    </row>
    <row r="4269" spans="3:3" x14ac:dyDescent="0.4">
      <c r="C4269" t="s">
        <v>4356</v>
      </c>
    </row>
    <row r="4270" spans="3:3" x14ac:dyDescent="0.4">
      <c r="C4270" t="s">
        <v>4357</v>
      </c>
    </row>
    <row r="4271" spans="3:3" x14ac:dyDescent="0.4">
      <c r="C4271" t="s">
        <v>4358</v>
      </c>
    </row>
    <row r="4272" spans="3:3" x14ac:dyDescent="0.4">
      <c r="C4272" t="s">
        <v>4359</v>
      </c>
    </row>
    <row r="4273" spans="3:3" x14ac:dyDescent="0.4">
      <c r="C4273" t="s">
        <v>4360</v>
      </c>
    </row>
    <row r="4274" spans="3:3" x14ac:dyDescent="0.4">
      <c r="C4274" t="s">
        <v>4361</v>
      </c>
    </row>
    <row r="4275" spans="3:3" x14ac:dyDescent="0.4">
      <c r="C4275" t="s">
        <v>4362</v>
      </c>
    </row>
    <row r="4276" spans="3:3" x14ac:dyDescent="0.4">
      <c r="C4276" t="s">
        <v>4363</v>
      </c>
    </row>
    <row r="4277" spans="3:3" x14ac:dyDescent="0.4">
      <c r="C4277" t="s">
        <v>4364</v>
      </c>
    </row>
    <row r="4278" spans="3:3" x14ac:dyDescent="0.4">
      <c r="C4278" t="s">
        <v>4365</v>
      </c>
    </row>
    <row r="4279" spans="3:3" x14ac:dyDescent="0.4">
      <c r="C4279" t="s">
        <v>4366</v>
      </c>
    </row>
    <row r="4280" spans="3:3" x14ac:dyDescent="0.4">
      <c r="C4280" t="s">
        <v>4367</v>
      </c>
    </row>
    <row r="4281" spans="3:3" x14ac:dyDescent="0.4">
      <c r="C4281" t="s">
        <v>4368</v>
      </c>
    </row>
    <row r="4282" spans="3:3" x14ac:dyDescent="0.4">
      <c r="C4282" t="s">
        <v>4369</v>
      </c>
    </row>
    <row r="4283" spans="3:3" x14ac:dyDescent="0.4">
      <c r="C4283" t="s">
        <v>4370</v>
      </c>
    </row>
    <row r="4284" spans="3:3" x14ac:dyDescent="0.4">
      <c r="C4284" t="s">
        <v>4371</v>
      </c>
    </row>
    <row r="4285" spans="3:3" x14ac:dyDescent="0.4">
      <c r="C4285" t="s">
        <v>4372</v>
      </c>
    </row>
    <row r="4286" spans="3:3" x14ac:dyDescent="0.4">
      <c r="C4286" t="s">
        <v>4373</v>
      </c>
    </row>
    <row r="4287" spans="3:3" x14ac:dyDescent="0.4">
      <c r="C4287" t="s">
        <v>4374</v>
      </c>
    </row>
    <row r="4288" spans="3:3" x14ac:dyDescent="0.4">
      <c r="C4288" t="s">
        <v>4375</v>
      </c>
    </row>
    <row r="4289" spans="3:3" x14ac:dyDescent="0.4">
      <c r="C4289" t="s">
        <v>4376</v>
      </c>
    </row>
    <row r="4290" spans="3:3" x14ac:dyDescent="0.4">
      <c r="C4290" t="s">
        <v>4377</v>
      </c>
    </row>
    <row r="4291" spans="3:3" x14ac:dyDescent="0.4">
      <c r="C4291" t="s">
        <v>4378</v>
      </c>
    </row>
    <row r="4292" spans="3:3" x14ac:dyDescent="0.4">
      <c r="C4292" t="s">
        <v>4379</v>
      </c>
    </row>
    <row r="4293" spans="3:3" x14ac:dyDescent="0.4">
      <c r="C4293" t="s">
        <v>4380</v>
      </c>
    </row>
    <row r="4294" spans="3:3" x14ac:dyDescent="0.4">
      <c r="C4294" t="s">
        <v>4381</v>
      </c>
    </row>
    <row r="4295" spans="3:3" x14ac:dyDescent="0.4">
      <c r="C4295" t="s">
        <v>4382</v>
      </c>
    </row>
    <row r="4296" spans="3:3" x14ac:dyDescent="0.4">
      <c r="C4296" t="s">
        <v>4383</v>
      </c>
    </row>
    <row r="4297" spans="3:3" x14ac:dyDescent="0.4">
      <c r="C4297" t="s">
        <v>4384</v>
      </c>
    </row>
    <row r="4298" spans="3:3" x14ac:dyDescent="0.4">
      <c r="C4298" t="s">
        <v>4385</v>
      </c>
    </row>
    <row r="4299" spans="3:3" x14ac:dyDescent="0.4">
      <c r="C4299" t="s">
        <v>4386</v>
      </c>
    </row>
    <row r="4300" spans="3:3" x14ac:dyDescent="0.4">
      <c r="C4300" t="s">
        <v>4387</v>
      </c>
    </row>
    <row r="4301" spans="3:3" x14ac:dyDescent="0.4">
      <c r="C4301" t="s">
        <v>4388</v>
      </c>
    </row>
    <row r="4302" spans="3:3" x14ac:dyDescent="0.4">
      <c r="C4302" t="s">
        <v>4389</v>
      </c>
    </row>
    <row r="4303" spans="3:3" x14ac:dyDescent="0.4">
      <c r="C4303" t="s">
        <v>4390</v>
      </c>
    </row>
    <row r="4304" spans="3:3" x14ac:dyDescent="0.4">
      <c r="C4304" t="s">
        <v>4391</v>
      </c>
    </row>
    <row r="4305" spans="3:3" x14ac:dyDescent="0.4">
      <c r="C4305" t="s">
        <v>4392</v>
      </c>
    </row>
    <row r="4306" spans="3:3" x14ac:dyDescent="0.4">
      <c r="C4306" t="s">
        <v>4393</v>
      </c>
    </row>
    <row r="4307" spans="3:3" x14ac:dyDescent="0.4">
      <c r="C4307" t="s">
        <v>4394</v>
      </c>
    </row>
    <row r="4308" spans="3:3" x14ac:dyDescent="0.4">
      <c r="C4308" t="s">
        <v>4395</v>
      </c>
    </row>
    <row r="4309" spans="3:3" x14ac:dyDescent="0.4">
      <c r="C4309" t="s">
        <v>4396</v>
      </c>
    </row>
    <row r="4310" spans="3:3" x14ac:dyDescent="0.4">
      <c r="C4310" t="s">
        <v>4397</v>
      </c>
    </row>
    <row r="4311" spans="3:3" x14ac:dyDescent="0.4">
      <c r="C4311" t="s">
        <v>4398</v>
      </c>
    </row>
    <row r="4312" spans="3:3" x14ac:dyDescent="0.4">
      <c r="C4312" t="s">
        <v>4399</v>
      </c>
    </row>
    <row r="4313" spans="3:3" x14ac:dyDescent="0.4">
      <c r="C4313" t="s">
        <v>4400</v>
      </c>
    </row>
    <row r="4314" spans="3:3" x14ac:dyDescent="0.4">
      <c r="C4314" t="s">
        <v>4401</v>
      </c>
    </row>
    <row r="4315" spans="3:3" x14ac:dyDescent="0.4">
      <c r="C4315" t="s">
        <v>4402</v>
      </c>
    </row>
    <row r="4316" spans="3:3" x14ac:dyDescent="0.4">
      <c r="C4316" t="s">
        <v>4403</v>
      </c>
    </row>
    <row r="4317" spans="3:3" x14ac:dyDescent="0.4">
      <c r="C4317" t="s">
        <v>4404</v>
      </c>
    </row>
    <row r="4318" spans="3:3" x14ac:dyDescent="0.4">
      <c r="C4318" t="s">
        <v>4405</v>
      </c>
    </row>
    <row r="4319" spans="3:3" x14ac:dyDescent="0.4">
      <c r="C4319" t="s">
        <v>4406</v>
      </c>
    </row>
    <row r="4320" spans="3:3" x14ac:dyDescent="0.4">
      <c r="C4320" t="s">
        <v>4407</v>
      </c>
    </row>
    <row r="4321" spans="3:3" x14ac:dyDescent="0.4">
      <c r="C4321" t="s">
        <v>4408</v>
      </c>
    </row>
    <row r="4322" spans="3:3" x14ac:dyDescent="0.4">
      <c r="C4322" t="s">
        <v>4409</v>
      </c>
    </row>
    <row r="4323" spans="3:3" x14ac:dyDescent="0.4">
      <c r="C4323" t="s">
        <v>4410</v>
      </c>
    </row>
    <row r="4324" spans="3:3" x14ac:dyDescent="0.4">
      <c r="C4324" t="s">
        <v>4411</v>
      </c>
    </row>
    <row r="4325" spans="3:3" x14ac:dyDescent="0.4">
      <c r="C4325" t="s">
        <v>4412</v>
      </c>
    </row>
    <row r="4326" spans="3:3" x14ac:dyDescent="0.4">
      <c r="C4326" t="s">
        <v>4413</v>
      </c>
    </row>
    <row r="4327" spans="3:3" x14ac:dyDescent="0.4">
      <c r="C4327" t="s">
        <v>4414</v>
      </c>
    </row>
    <row r="4328" spans="3:3" x14ac:dyDescent="0.4">
      <c r="C4328" t="s">
        <v>4415</v>
      </c>
    </row>
    <row r="4329" spans="3:3" x14ac:dyDescent="0.4">
      <c r="C4329" t="s">
        <v>4416</v>
      </c>
    </row>
    <row r="4330" spans="3:3" x14ac:dyDescent="0.4">
      <c r="C4330" t="s">
        <v>4417</v>
      </c>
    </row>
    <row r="4331" spans="3:3" x14ac:dyDescent="0.4">
      <c r="C4331" t="s">
        <v>4418</v>
      </c>
    </row>
    <row r="4332" spans="3:3" x14ac:dyDescent="0.4">
      <c r="C4332" t="s">
        <v>4419</v>
      </c>
    </row>
    <row r="4333" spans="3:3" x14ac:dyDescent="0.4">
      <c r="C4333" t="s">
        <v>4420</v>
      </c>
    </row>
    <row r="4334" spans="3:3" x14ac:dyDescent="0.4">
      <c r="C4334" t="s">
        <v>4421</v>
      </c>
    </row>
    <row r="4335" spans="3:3" x14ac:dyDescent="0.4">
      <c r="C4335" t="s">
        <v>4422</v>
      </c>
    </row>
    <row r="4336" spans="3:3" x14ac:dyDescent="0.4">
      <c r="C4336" t="s">
        <v>4423</v>
      </c>
    </row>
    <row r="4337" spans="3:3" x14ac:dyDescent="0.4">
      <c r="C4337" t="s">
        <v>4424</v>
      </c>
    </row>
    <row r="4338" spans="3:3" x14ac:dyDescent="0.4">
      <c r="C4338" t="s">
        <v>4425</v>
      </c>
    </row>
    <row r="4339" spans="3:3" x14ac:dyDescent="0.4">
      <c r="C4339" t="s">
        <v>4426</v>
      </c>
    </row>
    <row r="4340" spans="3:3" x14ac:dyDescent="0.4">
      <c r="C4340" t="s">
        <v>4427</v>
      </c>
    </row>
    <row r="4341" spans="3:3" x14ac:dyDescent="0.4">
      <c r="C4341" t="s">
        <v>4428</v>
      </c>
    </row>
    <row r="4342" spans="3:3" x14ac:dyDescent="0.4">
      <c r="C4342" t="s">
        <v>4429</v>
      </c>
    </row>
    <row r="4343" spans="3:3" x14ac:dyDescent="0.4">
      <c r="C4343" t="s">
        <v>4430</v>
      </c>
    </row>
    <row r="4344" spans="3:3" x14ac:dyDescent="0.4">
      <c r="C4344" t="s">
        <v>4431</v>
      </c>
    </row>
    <row r="4345" spans="3:3" x14ac:dyDescent="0.4">
      <c r="C4345" t="s">
        <v>4432</v>
      </c>
    </row>
    <row r="4346" spans="3:3" x14ac:dyDescent="0.4">
      <c r="C4346" t="s">
        <v>4433</v>
      </c>
    </row>
    <row r="4347" spans="3:3" x14ac:dyDescent="0.4">
      <c r="C4347" t="s">
        <v>4434</v>
      </c>
    </row>
    <row r="4348" spans="3:3" x14ac:dyDescent="0.4">
      <c r="C4348" t="s">
        <v>4435</v>
      </c>
    </row>
    <row r="4349" spans="3:3" x14ac:dyDescent="0.4">
      <c r="C4349" t="s">
        <v>4436</v>
      </c>
    </row>
    <row r="4350" spans="3:3" x14ac:dyDescent="0.4">
      <c r="C4350" t="s">
        <v>4437</v>
      </c>
    </row>
    <row r="4351" spans="3:3" x14ac:dyDescent="0.4">
      <c r="C4351" t="s">
        <v>4438</v>
      </c>
    </row>
    <row r="4352" spans="3:3" x14ac:dyDescent="0.4">
      <c r="C4352" t="s">
        <v>4439</v>
      </c>
    </row>
    <row r="4353" spans="3:3" x14ac:dyDescent="0.4">
      <c r="C4353" t="s">
        <v>4440</v>
      </c>
    </row>
    <row r="4354" spans="3:3" x14ac:dyDescent="0.4">
      <c r="C4354" t="s">
        <v>4441</v>
      </c>
    </row>
    <row r="4355" spans="3:3" x14ac:dyDescent="0.4">
      <c r="C4355" t="s">
        <v>4442</v>
      </c>
    </row>
    <row r="4356" spans="3:3" x14ac:dyDescent="0.4">
      <c r="C4356" t="s">
        <v>4443</v>
      </c>
    </row>
    <row r="4357" spans="3:3" x14ac:dyDescent="0.4">
      <c r="C4357" t="s">
        <v>4444</v>
      </c>
    </row>
    <row r="4358" spans="3:3" x14ac:dyDescent="0.4">
      <c r="C4358" t="s">
        <v>4445</v>
      </c>
    </row>
    <row r="4359" spans="3:3" x14ac:dyDescent="0.4">
      <c r="C4359" t="s">
        <v>4446</v>
      </c>
    </row>
    <row r="4360" spans="3:3" x14ac:dyDescent="0.4">
      <c r="C4360" t="s">
        <v>4447</v>
      </c>
    </row>
    <row r="4361" spans="3:3" x14ac:dyDescent="0.4">
      <c r="C4361" t="s">
        <v>4448</v>
      </c>
    </row>
    <row r="4362" spans="3:3" x14ac:dyDescent="0.4">
      <c r="C4362" t="s">
        <v>4449</v>
      </c>
    </row>
    <row r="4363" spans="3:3" x14ac:dyDescent="0.4">
      <c r="C4363" t="s">
        <v>4450</v>
      </c>
    </row>
    <row r="4364" spans="3:3" x14ac:dyDescent="0.4">
      <c r="C4364" t="s">
        <v>4451</v>
      </c>
    </row>
    <row r="4365" spans="3:3" x14ac:dyDescent="0.4">
      <c r="C4365" t="s">
        <v>4452</v>
      </c>
    </row>
    <row r="4366" spans="3:3" x14ac:dyDescent="0.4">
      <c r="C4366" t="s">
        <v>4453</v>
      </c>
    </row>
    <row r="4368" spans="3:3" x14ac:dyDescent="0.4">
      <c r="C4368" t="s">
        <v>1824</v>
      </c>
    </row>
    <row r="4369" spans="3:3" x14ac:dyDescent="0.4">
      <c r="C4369" t="s">
        <v>1948</v>
      </c>
    </row>
    <row r="4370" spans="3:3" x14ac:dyDescent="0.4">
      <c r="C4370" t="s">
        <v>1949</v>
      </c>
    </row>
    <row r="4371" spans="3:3" x14ac:dyDescent="0.4">
      <c r="C4371" t="s">
        <v>1950</v>
      </c>
    </row>
    <row r="4372" spans="3:3" x14ac:dyDescent="0.4">
      <c r="C4372" t="s">
        <v>1951</v>
      </c>
    </row>
    <row r="4373" spans="3:3" x14ac:dyDescent="0.4">
      <c r="C4373" t="s">
        <v>1952</v>
      </c>
    </row>
    <row r="4374" spans="3:3" x14ac:dyDescent="0.4">
      <c r="C4374" t="s">
        <v>1953</v>
      </c>
    </row>
    <row r="4375" spans="3:3" x14ac:dyDescent="0.4">
      <c r="C4375" t="s">
        <v>1954</v>
      </c>
    </row>
    <row r="4376" spans="3:3" x14ac:dyDescent="0.4">
      <c r="C4376" t="s">
        <v>1955</v>
      </c>
    </row>
    <row r="4377" spans="3:3" x14ac:dyDescent="0.4">
      <c r="C4377" t="s">
        <v>1956</v>
      </c>
    </row>
    <row r="4378" spans="3:3" x14ac:dyDescent="0.4">
      <c r="C4378" t="s">
        <v>1957</v>
      </c>
    </row>
    <row r="4379" spans="3:3" x14ac:dyDescent="0.4">
      <c r="C4379" t="s">
        <v>2954</v>
      </c>
    </row>
    <row r="4380" spans="3:3" x14ac:dyDescent="0.4">
      <c r="C4380" t="s">
        <v>1958</v>
      </c>
    </row>
    <row r="4381" spans="3:3" x14ac:dyDescent="0.4">
      <c r="C4381" t="s">
        <v>1959</v>
      </c>
    </row>
    <row r="4382" spans="3:3" x14ac:dyDescent="0.4">
      <c r="C4382" t="s">
        <v>1960</v>
      </c>
    </row>
    <row r="4383" spans="3:3" x14ac:dyDescent="0.4">
      <c r="C4383" t="s">
        <v>1961</v>
      </c>
    </row>
    <row r="4384" spans="3:3" x14ac:dyDescent="0.4">
      <c r="C4384" t="s">
        <v>1962</v>
      </c>
    </row>
    <row r="4385" spans="3:3" x14ac:dyDescent="0.4">
      <c r="C4385" t="s">
        <v>1963</v>
      </c>
    </row>
    <row r="4386" spans="3:3" x14ac:dyDescent="0.4">
      <c r="C4386" t="s">
        <v>1964</v>
      </c>
    </row>
    <row r="4387" spans="3:3" x14ac:dyDescent="0.4">
      <c r="C4387" t="s">
        <v>1965</v>
      </c>
    </row>
    <row r="4388" spans="3:3" x14ac:dyDescent="0.4">
      <c r="C4388" t="s">
        <v>1966</v>
      </c>
    </row>
    <row r="4389" spans="3:3" x14ac:dyDescent="0.4">
      <c r="C4389" t="s">
        <v>2955</v>
      </c>
    </row>
    <row r="4390" spans="3:3" x14ac:dyDescent="0.4">
      <c r="C4390" t="s">
        <v>1967</v>
      </c>
    </row>
    <row r="4391" spans="3:3" x14ac:dyDescent="0.4">
      <c r="C4391" t="s">
        <v>1968</v>
      </c>
    </row>
    <row r="4392" spans="3:3" x14ac:dyDescent="0.4">
      <c r="C4392" t="s">
        <v>1969</v>
      </c>
    </row>
    <row r="4393" spans="3:3" x14ac:dyDescent="0.4">
      <c r="C4393" t="s">
        <v>2941</v>
      </c>
    </row>
    <row r="4394" spans="3:3" x14ac:dyDescent="0.4">
      <c r="C4394" t="s">
        <v>1970</v>
      </c>
    </row>
    <row r="4395" spans="3:3" x14ac:dyDescent="0.4">
      <c r="C4395" t="s">
        <v>1971</v>
      </c>
    </row>
    <row r="4396" spans="3:3" x14ac:dyDescent="0.4">
      <c r="C4396" t="s">
        <v>1972</v>
      </c>
    </row>
    <row r="4397" spans="3:3" x14ac:dyDescent="0.4">
      <c r="C4397" t="s">
        <v>1973</v>
      </c>
    </row>
    <row r="4398" spans="3:3" x14ac:dyDescent="0.4">
      <c r="C4398" t="s">
        <v>1974</v>
      </c>
    </row>
    <row r="4399" spans="3:3" x14ac:dyDescent="0.4">
      <c r="C4399" t="s">
        <v>1975</v>
      </c>
    </row>
    <row r="4400" spans="3:3" x14ac:dyDescent="0.4">
      <c r="C4400" t="s">
        <v>1976</v>
      </c>
    </row>
    <row r="4401" spans="3:3" x14ac:dyDescent="0.4">
      <c r="C4401" t="s">
        <v>1977</v>
      </c>
    </row>
    <row r="4402" spans="3:3" x14ac:dyDescent="0.4">
      <c r="C4402" t="s">
        <v>1978</v>
      </c>
    </row>
    <row r="4403" spans="3:3" x14ac:dyDescent="0.4">
      <c r="C4403" t="s">
        <v>1979</v>
      </c>
    </row>
    <row r="4404" spans="3:3" x14ac:dyDescent="0.4">
      <c r="C4404" t="s">
        <v>1980</v>
      </c>
    </row>
    <row r="4405" spans="3:3" x14ac:dyDescent="0.4">
      <c r="C4405" t="s">
        <v>1981</v>
      </c>
    </row>
    <row r="4406" spans="3:3" x14ac:dyDescent="0.4">
      <c r="C4406" t="s">
        <v>1982</v>
      </c>
    </row>
    <row r="4407" spans="3:3" x14ac:dyDescent="0.4">
      <c r="C4407" t="s">
        <v>1983</v>
      </c>
    </row>
    <row r="4408" spans="3:3" x14ac:dyDescent="0.4">
      <c r="C4408" t="s">
        <v>1984</v>
      </c>
    </row>
    <row r="4409" spans="3:3" x14ac:dyDescent="0.4">
      <c r="C4409" t="s">
        <v>1985</v>
      </c>
    </row>
    <row r="4410" spans="3:3" x14ac:dyDescent="0.4">
      <c r="C4410" t="s">
        <v>1986</v>
      </c>
    </row>
    <row r="4411" spans="3:3" x14ac:dyDescent="0.4">
      <c r="C4411" t="s">
        <v>1987</v>
      </c>
    </row>
    <row r="4412" spans="3:3" x14ac:dyDescent="0.4">
      <c r="C4412" t="s">
        <v>1988</v>
      </c>
    </row>
    <row r="4413" spans="3:3" x14ac:dyDescent="0.4">
      <c r="C4413" t="s">
        <v>1989</v>
      </c>
    </row>
    <row r="4414" spans="3:3" x14ac:dyDescent="0.4">
      <c r="C4414" t="s">
        <v>1990</v>
      </c>
    </row>
    <row r="4415" spans="3:3" x14ac:dyDescent="0.4">
      <c r="C4415" t="s">
        <v>1991</v>
      </c>
    </row>
    <row r="4416" spans="3:3" x14ac:dyDescent="0.4">
      <c r="C4416" t="s">
        <v>1992</v>
      </c>
    </row>
    <row r="4417" spans="3:3" x14ac:dyDescent="0.4">
      <c r="C4417" t="s">
        <v>1993</v>
      </c>
    </row>
    <row r="4418" spans="3:3" x14ac:dyDescent="0.4">
      <c r="C4418" t="s">
        <v>1994</v>
      </c>
    </row>
    <row r="4419" spans="3:3" x14ac:dyDescent="0.4">
      <c r="C4419" t="s">
        <v>1995</v>
      </c>
    </row>
    <row r="4420" spans="3:3" x14ac:dyDescent="0.4">
      <c r="C4420" t="s">
        <v>1996</v>
      </c>
    </row>
    <row r="4421" spans="3:3" x14ac:dyDescent="0.4">
      <c r="C4421" t="s">
        <v>1997</v>
      </c>
    </row>
    <row r="4422" spans="3:3" x14ac:dyDescent="0.4">
      <c r="C4422" t="s">
        <v>2942</v>
      </c>
    </row>
    <row r="4423" spans="3:3" x14ac:dyDescent="0.4">
      <c r="C4423" t="s">
        <v>2943</v>
      </c>
    </row>
    <row r="4424" spans="3:3" x14ac:dyDescent="0.4">
      <c r="C4424" t="s">
        <v>1998</v>
      </c>
    </row>
    <row r="4425" spans="3:3" x14ac:dyDescent="0.4">
      <c r="C4425" t="s">
        <v>1999</v>
      </c>
    </row>
    <row r="4426" spans="3:3" x14ac:dyDescent="0.4">
      <c r="C4426" t="s">
        <v>2000</v>
      </c>
    </row>
    <row r="4427" spans="3:3" x14ac:dyDescent="0.4">
      <c r="C4427" t="s">
        <v>2001</v>
      </c>
    </row>
    <row r="4428" spans="3:3" x14ac:dyDescent="0.4">
      <c r="C4428" t="s">
        <v>2002</v>
      </c>
    </row>
    <row r="4429" spans="3:3" x14ac:dyDescent="0.4">
      <c r="C4429" t="s">
        <v>2003</v>
      </c>
    </row>
    <row r="4430" spans="3:3" x14ac:dyDescent="0.4">
      <c r="C4430" t="s">
        <v>2004</v>
      </c>
    </row>
    <row r="4431" spans="3:3" x14ac:dyDescent="0.4">
      <c r="C4431" t="s">
        <v>2005</v>
      </c>
    </row>
    <row r="4432" spans="3:3" x14ac:dyDescent="0.4">
      <c r="C4432" t="s">
        <v>2006</v>
      </c>
    </row>
    <row r="4433" spans="3:3" x14ac:dyDescent="0.4">
      <c r="C4433" t="s">
        <v>2007</v>
      </c>
    </row>
    <row r="4434" spans="3:3" x14ac:dyDescent="0.4">
      <c r="C4434" t="s">
        <v>2008</v>
      </c>
    </row>
    <row r="4435" spans="3:3" x14ac:dyDescent="0.4">
      <c r="C4435" t="s">
        <v>2009</v>
      </c>
    </row>
    <row r="4436" spans="3:3" x14ac:dyDescent="0.4">
      <c r="C4436" t="s">
        <v>2010</v>
      </c>
    </row>
    <row r="4437" spans="3:3" x14ac:dyDescent="0.4">
      <c r="C4437" t="s">
        <v>2956</v>
      </c>
    </row>
    <row r="4438" spans="3:3" x14ac:dyDescent="0.4">
      <c r="C4438" t="s">
        <v>2011</v>
      </c>
    </row>
    <row r="4439" spans="3:3" x14ac:dyDescent="0.4">
      <c r="C4439" t="s">
        <v>2012</v>
      </c>
    </row>
    <row r="4440" spans="3:3" x14ac:dyDescent="0.4">
      <c r="C4440" t="s">
        <v>2013</v>
      </c>
    </row>
    <row r="4441" spans="3:3" x14ac:dyDescent="0.4">
      <c r="C4441" t="s">
        <v>2014</v>
      </c>
    </row>
    <row r="4442" spans="3:3" x14ac:dyDescent="0.4">
      <c r="C4442" t="s">
        <v>2015</v>
      </c>
    </row>
    <row r="4443" spans="3:3" x14ac:dyDescent="0.4">
      <c r="C4443" t="s">
        <v>2016</v>
      </c>
    </row>
    <row r="4444" spans="3:3" x14ac:dyDescent="0.4">
      <c r="C4444" t="s">
        <v>2017</v>
      </c>
    </row>
    <row r="4445" spans="3:3" x14ac:dyDescent="0.4">
      <c r="C4445" t="s">
        <v>2018</v>
      </c>
    </row>
    <row r="4446" spans="3:3" x14ac:dyDescent="0.4">
      <c r="C4446" t="s">
        <v>2019</v>
      </c>
    </row>
    <row r="4447" spans="3:3" x14ac:dyDescent="0.4">
      <c r="C4447" t="s">
        <v>2020</v>
      </c>
    </row>
    <row r="4448" spans="3:3" x14ac:dyDescent="0.4">
      <c r="C4448" t="s">
        <v>2021</v>
      </c>
    </row>
    <row r="4449" spans="3:3" x14ac:dyDescent="0.4">
      <c r="C4449" t="s">
        <v>2022</v>
      </c>
    </row>
    <row r="4450" spans="3:3" x14ac:dyDescent="0.4">
      <c r="C4450" t="s">
        <v>2023</v>
      </c>
    </row>
    <row r="4451" spans="3:3" x14ac:dyDescent="0.4">
      <c r="C4451" t="s">
        <v>2024</v>
      </c>
    </row>
    <row r="4452" spans="3:3" x14ac:dyDescent="0.4">
      <c r="C4452" t="s">
        <v>2025</v>
      </c>
    </row>
    <row r="4453" spans="3:3" x14ac:dyDescent="0.4">
      <c r="C4453" t="s">
        <v>2026</v>
      </c>
    </row>
    <row r="4454" spans="3:3" x14ac:dyDescent="0.4">
      <c r="C4454" t="s">
        <v>2027</v>
      </c>
    </row>
    <row r="4455" spans="3:3" x14ac:dyDescent="0.4">
      <c r="C4455" t="s">
        <v>2028</v>
      </c>
    </row>
    <row r="4456" spans="3:3" x14ac:dyDescent="0.4">
      <c r="C4456" t="s">
        <v>2029</v>
      </c>
    </row>
    <row r="4457" spans="3:3" x14ac:dyDescent="0.4">
      <c r="C4457" t="s">
        <v>2030</v>
      </c>
    </row>
    <row r="4458" spans="3:3" x14ac:dyDescent="0.4">
      <c r="C4458" t="s">
        <v>2031</v>
      </c>
    </row>
    <row r="4459" spans="3:3" x14ac:dyDescent="0.4">
      <c r="C4459" t="s">
        <v>2032</v>
      </c>
    </row>
    <row r="4460" spans="3:3" x14ac:dyDescent="0.4">
      <c r="C4460" t="s">
        <v>2033</v>
      </c>
    </row>
    <row r="4461" spans="3:3" x14ac:dyDescent="0.4">
      <c r="C4461" t="s">
        <v>2034</v>
      </c>
    </row>
    <row r="4462" spans="3:3" x14ac:dyDescent="0.4">
      <c r="C4462" t="s">
        <v>2035</v>
      </c>
    </row>
    <row r="4463" spans="3:3" x14ac:dyDescent="0.4">
      <c r="C4463" t="s">
        <v>2036</v>
      </c>
    </row>
    <row r="4464" spans="3:3" x14ac:dyDescent="0.4">
      <c r="C4464" t="s">
        <v>2037</v>
      </c>
    </row>
    <row r="4465" spans="3:3" x14ac:dyDescent="0.4">
      <c r="C4465" t="s">
        <v>2038</v>
      </c>
    </row>
    <row r="4466" spans="3:3" x14ac:dyDescent="0.4">
      <c r="C4466" t="s">
        <v>2039</v>
      </c>
    </row>
    <row r="4467" spans="3:3" x14ac:dyDescent="0.4">
      <c r="C4467" t="s">
        <v>2040</v>
      </c>
    </row>
    <row r="4468" spans="3:3" x14ac:dyDescent="0.4">
      <c r="C4468" t="s">
        <v>2041</v>
      </c>
    </row>
    <row r="4469" spans="3:3" x14ac:dyDescent="0.4">
      <c r="C4469" t="s">
        <v>2042</v>
      </c>
    </row>
    <row r="4470" spans="3:3" x14ac:dyDescent="0.4">
      <c r="C4470" t="s">
        <v>2043</v>
      </c>
    </row>
    <row r="4471" spans="3:3" x14ac:dyDescent="0.4">
      <c r="C4471" t="s">
        <v>2044</v>
      </c>
    </row>
    <row r="4472" spans="3:3" x14ac:dyDescent="0.4">
      <c r="C4472" t="s">
        <v>2045</v>
      </c>
    </row>
    <row r="4473" spans="3:3" x14ac:dyDescent="0.4">
      <c r="C4473" t="s">
        <v>2046</v>
      </c>
    </row>
    <row r="4474" spans="3:3" x14ac:dyDescent="0.4">
      <c r="C4474" t="s">
        <v>2047</v>
      </c>
    </row>
    <row r="4475" spans="3:3" x14ac:dyDescent="0.4">
      <c r="C4475" t="s">
        <v>2048</v>
      </c>
    </row>
    <row r="4476" spans="3:3" x14ac:dyDescent="0.4">
      <c r="C4476" t="s">
        <v>2049</v>
      </c>
    </row>
    <row r="4477" spans="3:3" x14ac:dyDescent="0.4">
      <c r="C4477" t="s">
        <v>2050</v>
      </c>
    </row>
    <row r="4478" spans="3:3" x14ac:dyDescent="0.4">
      <c r="C4478" t="s">
        <v>2051</v>
      </c>
    </row>
    <row r="4479" spans="3:3" x14ac:dyDescent="0.4">
      <c r="C4479" t="s">
        <v>2052</v>
      </c>
    </row>
    <row r="4480" spans="3:3" x14ac:dyDescent="0.4">
      <c r="C4480" t="s">
        <v>2053</v>
      </c>
    </row>
    <row r="4481" spans="3:3" x14ac:dyDescent="0.4">
      <c r="C4481" t="s">
        <v>2054</v>
      </c>
    </row>
    <row r="4482" spans="3:3" x14ac:dyDescent="0.4">
      <c r="C4482" t="s">
        <v>2055</v>
      </c>
    </row>
    <row r="4483" spans="3:3" x14ac:dyDescent="0.4">
      <c r="C4483" t="s">
        <v>2056</v>
      </c>
    </row>
    <row r="4484" spans="3:3" x14ac:dyDescent="0.4">
      <c r="C4484" t="s">
        <v>2057</v>
      </c>
    </row>
    <row r="4485" spans="3:3" x14ac:dyDescent="0.4">
      <c r="C4485" t="s">
        <v>2058</v>
      </c>
    </row>
    <row r="4486" spans="3:3" x14ac:dyDescent="0.4">
      <c r="C4486" t="s">
        <v>2059</v>
      </c>
    </row>
    <row r="4487" spans="3:3" x14ac:dyDescent="0.4">
      <c r="C4487" t="s">
        <v>2060</v>
      </c>
    </row>
    <row r="4488" spans="3:3" x14ac:dyDescent="0.4">
      <c r="C4488" t="s">
        <v>2061</v>
      </c>
    </row>
    <row r="4489" spans="3:3" x14ac:dyDescent="0.4">
      <c r="C4489" t="s">
        <v>2062</v>
      </c>
    </row>
    <row r="4490" spans="3:3" x14ac:dyDescent="0.4">
      <c r="C4490" t="s">
        <v>2063</v>
      </c>
    </row>
    <row r="4491" spans="3:3" x14ac:dyDescent="0.4">
      <c r="C4491" t="s">
        <v>2064</v>
      </c>
    </row>
    <row r="4492" spans="3:3" x14ac:dyDescent="0.4">
      <c r="C4492" t="s">
        <v>2065</v>
      </c>
    </row>
    <row r="4493" spans="3:3" x14ac:dyDescent="0.4">
      <c r="C4493" t="s">
        <v>2066</v>
      </c>
    </row>
    <row r="4494" spans="3:3" x14ac:dyDescent="0.4">
      <c r="C4494" t="s">
        <v>2067</v>
      </c>
    </row>
    <row r="4495" spans="3:3" x14ac:dyDescent="0.4">
      <c r="C4495" t="s">
        <v>2068</v>
      </c>
    </row>
    <row r="4496" spans="3:3" x14ac:dyDescent="0.4">
      <c r="C4496" t="s">
        <v>2957</v>
      </c>
    </row>
    <row r="4497" spans="3:3" x14ac:dyDescent="0.4">
      <c r="C4497" t="s">
        <v>2069</v>
      </c>
    </row>
    <row r="4498" spans="3:3" x14ac:dyDescent="0.4">
      <c r="C4498" t="s">
        <v>2070</v>
      </c>
    </row>
    <row r="4499" spans="3:3" x14ac:dyDescent="0.4">
      <c r="C4499" t="s">
        <v>2071</v>
      </c>
    </row>
    <row r="4500" spans="3:3" x14ac:dyDescent="0.4">
      <c r="C4500" t="s">
        <v>2072</v>
      </c>
    </row>
    <row r="4501" spans="3:3" x14ac:dyDescent="0.4">
      <c r="C4501" t="s">
        <v>2073</v>
      </c>
    </row>
    <row r="4502" spans="3:3" x14ac:dyDescent="0.4">
      <c r="C4502" t="s">
        <v>2074</v>
      </c>
    </row>
    <row r="4503" spans="3:3" x14ac:dyDescent="0.4">
      <c r="C4503" t="s">
        <v>2075</v>
      </c>
    </row>
    <row r="4504" spans="3:3" x14ac:dyDescent="0.4">
      <c r="C4504" t="s">
        <v>2076</v>
      </c>
    </row>
    <row r="4505" spans="3:3" x14ac:dyDescent="0.4">
      <c r="C4505" t="s">
        <v>2077</v>
      </c>
    </row>
    <row r="4506" spans="3:3" x14ac:dyDescent="0.4">
      <c r="C4506" t="s">
        <v>2078</v>
      </c>
    </row>
    <row r="4507" spans="3:3" x14ac:dyDescent="0.4">
      <c r="C4507" t="s">
        <v>2079</v>
      </c>
    </row>
    <row r="4508" spans="3:3" x14ac:dyDescent="0.4">
      <c r="C4508" t="s">
        <v>2080</v>
      </c>
    </row>
    <row r="4509" spans="3:3" x14ac:dyDescent="0.4">
      <c r="C4509" t="s">
        <v>2081</v>
      </c>
    </row>
    <row r="4510" spans="3:3" x14ac:dyDescent="0.4">
      <c r="C4510" t="s">
        <v>2082</v>
      </c>
    </row>
    <row r="4511" spans="3:3" x14ac:dyDescent="0.4">
      <c r="C4511" t="s">
        <v>2083</v>
      </c>
    </row>
    <row r="4512" spans="3:3" x14ac:dyDescent="0.4">
      <c r="C4512" t="s">
        <v>2084</v>
      </c>
    </row>
    <row r="4513" spans="1:12" x14ac:dyDescent="0.4">
      <c r="C4513" t="s">
        <v>2085</v>
      </c>
    </row>
    <row r="4514" spans="1:12" x14ac:dyDescent="0.4">
      <c r="C4514" t="s">
        <v>2086</v>
      </c>
    </row>
    <row r="4516" spans="1:12" x14ac:dyDescent="0.4">
      <c r="C4516" t="s">
        <v>1825</v>
      </c>
    </row>
    <row r="4517" spans="1:12" x14ac:dyDescent="0.4">
      <c r="A4517" s="12" t="s">
        <v>1738</v>
      </c>
      <c r="B4517" s="13" t="s">
        <v>2944</v>
      </c>
    </row>
    <row r="4518" spans="1:12" x14ac:dyDescent="0.4">
      <c r="A4518" s="12" t="s">
        <v>1738</v>
      </c>
      <c r="B4518" s="13" t="s">
        <v>2958</v>
      </c>
      <c r="L4518" t="s">
        <v>2984</v>
      </c>
    </row>
    <row r="4519" spans="1:12" x14ac:dyDescent="0.4">
      <c r="C4519" t="s">
        <v>3043</v>
      </c>
    </row>
    <row r="4520" spans="1:12" x14ac:dyDescent="0.4">
      <c r="A4520" s="12" t="s">
        <v>1738</v>
      </c>
      <c r="B4520" s="13" t="s">
        <v>2959</v>
      </c>
    </row>
    <row r="4521" spans="1:12" x14ac:dyDescent="0.4">
      <c r="C4521" t="s">
        <v>3044</v>
      </c>
    </row>
    <row r="4522" spans="1:12" x14ac:dyDescent="0.4">
      <c r="A4522" s="12" t="s">
        <v>1738</v>
      </c>
      <c r="B4522" s="13" t="s">
        <v>2960</v>
      </c>
    </row>
    <row r="4523" spans="1:12" x14ac:dyDescent="0.4">
      <c r="C4523" t="s">
        <v>3045</v>
      </c>
    </row>
    <row r="4524" spans="1:12" x14ac:dyDescent="0.4">
      <c r="A4524" s="12" t="s">
        <v>1738</v>
      </c>
      <c r="B4524" s="13" t="s">
        <v>2961</v>
      </c>
    </row>
    <row r="4525" spans="1:12" x14ac:dyDescent="0.4">
      <c r="C4525" t="s">
        <v>3046</v>
      </c>
    </row>
    <row r="4526" spans="1:12" x14ac:dyDescent="0.4">
      <c r="A4526" s="12" t="s">
        <v>1738</v>
      </c>
      <c r="B4526" s="13" t="s">
        <v>2962</v>
      </c>
    </row>
    <row r="4527" spans="1:12" x14ac:dyDescent="0.4">
      <c r="C4527" t="s">
        <v>3047</v>
      </c>
    </row>
    <row r="4528" spans="1:12" x14ac:dyDescent="0.4">
      <c r="A4528" s="12" t="s">
        <v>1738</v>
      </c>
      <c r="B4528" s="13" t="s">
        <v>2963</v>
      </c>
    </row>
    <row r="4529" spans="1:3" x14ac:dyDescent="0.4">
      <c r="C4529" t="s">
        <v>3048</v>
      </c>
    </row>
    <row r="4530" spans="1:3" x14ac:dyDescent="0.4">
      <c r="A4530" s="12" t="s">
        <v>1738</v>
      </c>
      <c r="B4530" s="13" t="s">
        <v>2964</v>
      </c>
    </row>
    <row r="4531" spans="1:3" x14ac:dyDescent="0.4">
      <c r="C4531" t="s">
        <v>3049</v>
      </c>
    </row>
    <row r="4532" spans="1:3" x14ac:dyDescent="0.4">
      <c r="A4532" s="12" t="s">
        <v>1738</v>
      </c>
      <c r="B4532" s="13" t="s">
        <v>2965</v>
      </c>
    </row>
    <row r="4533" spans="1:3" x14ac:dyDescent="0.4">
      <c r="C4533" t="s">
        <v>3050</v>
      </c>
    </row>
    <row r="4534" spans="1:3" x14ac:dyDescent="0.4">
      <c r="A4534" s="12" t="s">
        <v>1738</v>
      </c>
      <c r="B4534" s="13" t="s">
        <v>2966</v>
      </c>
    </row>
    <row r="4535" spans="1:3" x14ac:dyDescent="0.4">
      <c r="C4535" t="s">
        <v>3051</v>
      </c>
    </row>
    <row r="4536" spans="1:3" x14ac:dyDescent="0.4">
      <c r="A4536" s="12" t="s">
        <v>1738</v>
      </c>
      <c r="B4536" s="13" t="s">
        <v>2967</v>
      </c>
    </row>
    <row r="4537" spans="1:3" x14ac:dyDescent="0.4">
      <c r="C4537" t="s">
        <v>3052</v>
      </c>
    </row>
    <row r="4538" spans="1:3" x14ac:dyDescent="0.4">
      <c r="A4538" s="12" t="s">
        <v>1738</v>
      </c>
      <c r="B4538" s="13" t="s">
        <v>2968</v>
      </c>
    </row>
    <row r="4539" spans="1:3" x14ac:dyDescent="0.4">
      <c r="C4539" t="s">
        <v>3053</v>
      </c>
    </row>
    <row r="4540" spans="1:3" x14ac:dyDescent="0.4">
      <c r="A4540" s="12" t="s">
        <v>1738</v>
      </c>
      <c r="B4540" s="13" t="s">
        <v>2969</v>
      </c>
    </row>
    <row r="4541" spans="1:3" x14ac:dyDescent="0.4">
      <c r="C4541" t="s">
        <v>3054</v>
      </c>
    </row>
    <row r="4542" spans="1:3" x14ac:dyDescent="0.4">
      <c r="A4542" s="12" t="s">
        <v>1738</v>
      </c>
      <c r="B4542" s="13" t="s">
        <v>2970</v>
      </c>
    </row>
    <row r="4543" spans="1:3" x14ac:dyDescent="0.4">
      <c r="C4543" t="s">
        <v>3055</v>
      </c>
    </row>
    <row r="4544" spans="1:3" x14ac:dyDescent="0.4">
      <c r="A4544" s="12" t="s">
        <v>1738</v>
      </c>
      <c r="B4544" s="13" t="s">
        <v>2971</v>
      </c>
    </row>
    <row r="4545" spans="1:3" x14ac:dyDescent="0.4">
      <c r="C4545" t="s">
        <v>3056</v>
      </c>
    </row>
    <row r="4546" spans="1:3" x14ac:dyDescent="0.4">
      <c r="A4546" s="12" t="s">
        <v>1738</v>
      </c>
      <c r="B4546" s="13" t="s">
        <v>2972</v>
      </c>
    </row>
    <row r="4547" spans="1:3" x14ac:dyDescent="0.4">
      <c r="C4547" t="s">
        <v>3057</v>
      </c>
    </row>
    <row r="4548" spans="1:3" x14ac:dyDescent="0.4">
      <c r="A4548" s="12" t="s">
        <v>1738</v>
      </c>
      <c r="B4548" s="13" t="s">
        <v>2973</v>
      </c>
    </row>
    <row r="4549" spans="1:3" x14ac:dyDescent="0.4">
      <c r="C4549" t="s">
        <v>3058</v>
      </c>
    </row>
    <row r="4550" spans="1:3" x14ac:dyDescent="0.4">
      <c r="A4550" s="12" t="s">
        <v>1738</v>
      </c>
      <c r="B4550" s="13" t="s">
        <v>2974</v>
      </c>
    </row>
    <row r="4551" spans="1:3" x14ac:dyDescent="0.4">
      <c r="C4551" t="s">
        <v>3059</v>
      </c>
    </row>
    <row r="4552" spans="1:3" x14ac:dyDescent="0.4">
      <c r="A4552" s="12" t="s">
        <v>1738</v>
      </c>
      <c r="B4552" s="13" t="s">
        <v>2975</v>
      </c>
    </row>
    <row r="4553" spans="1:3" x14ac:dyDescent="0.4">
      <c r="C4553" t="s">
        <v>3060</v>
      </c>
    </row>
    <row r="4554" spans="1:3" x14ac:dyDescent="0.4">
      <c r="A4554" s="12" t="s">
        <v>1738</v>
      </c>
      <c r="B4554" s="13" t="s">
        <v>2976</v>
      </c>
    </row>
    <row r="4555" spans="1:3" x14ac:dyDescent="0.4">
      <c r="C4555" t="s">
        <v>3061</v>
      </c>
    </row>
    <row r="4556" spans="1:3" x14ac:dyDescent="0.4">
      <c r="A4556" s="12" t="s">
        <v>1738</v>
      </c>
      <c r="B4556" s="13" t="s">
        <v>2977</v>
      </c>
    </row>
    <row r="4557" spans="1:3" x14ac:dyDescent="0.4">
      <c r="C4557" t="s">
        <v>3062</v>
      </c>
    </row>
    <row r="4558" spans="1:3" x14ac:dyDescent="0.4">
      <c r="A4558" s="12" t="s">
        <v>1738</v>
      </c>
      <c r="B4558" s="13" t="s">
        <v>2978</v>
      </c>
    </row>
    <row r="4559" spans="1:3" x14ac:dyDescent="0.4">
      <c r="C4559" t="s">
        <v>3063</v>
      </c>
    </row>
    <row r="4560" spans="1:3" x14ac:dyDescent="0.4">
      <c r="A4560" s="12" t="s">
        <v>1738</v>
      </c>
      <c r="B4560" s="13" t="s">
        <v>2985</v>
      </c>
    </row>
    <row r="4561" spans="1:3" x14ac:dyDescent="0.4">
      <c r="C4561" t="s">
        <v>3064</v>
      </c>
    </row>
    <row r="4562" spans="1:3" x14ac:dyDescent="0.4">
      <c r="A4562" s="12" t="s">
        <v>1738</v>
      </c>
      <c r="B4562" s="13" t="s">
        <v>2979</v>
      </c>
    </row>
    <row r="4563" spans="1:3" x14ac:dyDescent="0.4">
      <c r="C4563" t="s">
        <v>3065</v>
      </c>
    </row>
    <row r="4564" spans="1:3" x14ac:dyDescent="0.4">
      <c r="A4564" s="12" t="s">
        <v>1738</v>
      </c>
      <c r="B4564" s="13" t="s">
        <v>2980</v>
      </c>
    </row>
    <row r="4565" spans="1:3" x14ac:dyDescent="0.4">
      <c r="C4565" t="s">
        <v>3066</v>
      </c>
    </row>
    <row r="4566" spans="1:3" x14ac:dyDescent="0.4">
      <c r="A4566" s="12" t="s">
        <v>1738</v>
      </c>
      <c r="B4566" s="13" t="s">
        <v>2981</v>
      </c>
    </row>
    <row r="4567" spans="1:3" x14ac:dyDescent="0.4">
      <c r="C4567" t="s">
        <v>3067</v>
      </c>
    </row>
    <row r="4568" spans="1:3" x14ac:dyDescent="0.4">
      <c r="A4568" s="12" t="s">
        <v>1738</v>
      </c>
      <c r="B4568" s="13" t="s">
        <v>2982</v>
      </c>
    </row>
    <row r="4569" spans="1:3" x14ac:dyDescent="0.4">
      <c r="C4569" t="s">
        <v>3068</v>
      </c>
    </row>
    <row r="4570" spans="1:3" x14ac:dyDescent="0.4">
      <c r="A4570" s="12" t="s">
        <v>1738</v>
      </c>
      <c r="B4570" s="13" t="s">
        <v>2983</v>
      </c>
    </row>
    <row r="4571" spans="1:3" x14ac:dyDescent="0.4">
      <c r="C4571" t="s">
        <v>3069</v>
      </c>
    </row>
    <row r="4572" spans="1:3" x14ac:dyDescent="0.4">
      <c r="A4572" s="12" t="s">
        <v>1738</v>
      </c>
      <c r="B4572" s="13" t="s">
        <v>3009</v>
      </c>
    </row>
    <row r="4573" spans="1:3" x14ac:dyDescent="0.4">
      <c r="C4573" t="s">
        <v>3070</v>
      </c>
    </row>
    <row r="4574" spans="1:3" x14ac:dyDescent="0.4">
      <c r="A4574" s="12" t="s">
        <v>1738</v>
      </c>
    </row>
    <row r="4575" spans="1:3" x14ac:dyDescent="0.4">
      <c r="A4575" s="12" t="s">
        <v>1738</v>
      </c>
      <c r="B4575" s="18" t="s">
        <v>2986</v>
      </c>
    </row>
    <row r="4576" spans="1:3" x14ac:dyDescent="0.4">
      <c r="A4576" s="12" t="s">
        <v>1738</v>
      </c>
      <c r="B4576" s="13" t="s">
        <v>2987</v>
      </c>
    </row>
    <row r="4577" spans="3:3" x14ac:dyDescent="0.4">
      <c r="C4577" t="s">
        <v>1816</v>
      </c>
    </row>
    <row r="4578" spans="3:3" x14ac:dyDescent="0.4">
      <c r="C4578" t="s">
        <v>1947</v>
      </c>
    </row>
    <row r="4579" spans="3:3" x14ac:dyDescent="0.4">
      <c r="C4579" t="s">
        <v>2988</v>
      </c>
    </row>
    <row r="4580" spans="3:3" x14ac:dyDescent="0.4">
      <c r="C4580" t="s">
        <v>1947</v>
      </c>
    </row>
    <row r="4581" spans="3:3" x14ac:dyDescent="0.4">
      <c r="C4581" t="s">
        <v>2989</v>
      </c>
    </row>
    <row r="4582" spans="3:3" x14ac:dyDescent="0.4">
      <c r="C4582" t="s">
        <v>2990</v>
      </c>
    </row>
    <row r="4583" spans="3:3" x14ac:dyDescent="0.4">
      <c r="C4583" t="s">
        <v>2991</v>
      </c>
    </row>
    <row r="4584" spans="3:3" x14ac:dyDescent="0.4">
      <c r="C4584" t="s">
        <v>2992</v>
      </c>
    </row>
    <row r="4586" spans="3:3" x14ac:dyDescent="0.4">
      <c r="C4586" t="s">
        <v>1818</v>
      </c>
    </row>
    <row r="4587" spans="3:3" x14ac:dyDescent="0.4">
      <c r="C4587" t="s">
        <v>1947</v>
      </c>
    </row>
    <row r="4588" spans="3:3" x14ac:dyDescent="0.4">
      <c r="C4588" t="s">
        <v>2993</v>
      </c>
    </row>
    <row r="4590" spans="3:3" x14ac:dyDescent="0.4">
      <c r="C4590" t="s">
        <v>2994</v>
      </c>
    </row>
    <row r="4591" spans="3:3" x14ac:dyDescent="0.4">
      <c r="C4591" t="s">
        <v>2995</v>
      </c>
    </row>
    <row r="4592" spans="3:3" x14ac:dyDescent="0.4">
      <c r="C4592" t="s">
        <v>2996</v>
      </c>
    </row>
    <row r="4593" spans="3:3" x14ac:dyDescent="0.4">
      <c r="C4593" t="s">
        <v>1819</v>
      </c>
    </row>
    <row r="4594" spans="3:3" x14ac:dyDescent="0.4">
      <c r="C4594" t="s">
        <v>1820</v>
      </c>
    </row>
    <row r="4595" spans="3:3" x14ac:dyDescent="0.4">
      <c r="C4595" t="s">
        <v>1821</v>
      </c>
    </row>
    <row r="4596" spans="3:3" x14ac:dyDescent="0.4">
      <c r="C4596" t="s">
        <v>1822</v>
      </c>
    </row>
    <row r="4597" spans="3:3" x14ac:dyDescent="0.4">
      <c r="C4597" t="s">
        <v>1823</v>
      </c>
    </row>
    <row r="4598" spans="3:3" x14ac:dyDescent="0.4">
      <c r="C4598" t="s">
        <v>2762</v>
      </c>
    </row>
    <row r="4599" spans="3:3" x14ac:dyDescent="0.4">
      <c r="C4599" t="s">
        <v>2997</v>
      </c>
    </row>
    <row r="4600" spans="3:3" x14ac:dyDescent="0.4">
      <c r="C4600" t="s">
        <v>2998</v>
      </c>
    </row>
    <row r="4601" spans="3:3" x14ac:dyDescent="0.4">
      <c r="C4601" t="s">
        <v>2999</v>
      </c>
    </row>
    <row r="4602" spans="3:3" x14ac:dyDescent="0.4">
      <c r="C4602" t="s">
        <v>3000</v>
      </c>
    </row>
    <row r="4603" spans="3:3" x14ac:dyDescent="0.4">
      <c r="C4603" t="s">
        <v>3001</v>
      </c>
    </row>
    <row r="4604" spans="3:3" x14ac:dyDescent="0.4">
      <c r="C4604" t="s">
        <v>3002</v>
      </c>
    </row>
    <row r="4606" spans="3:3" x14ac:dyDescent="0.4">
      <c r="C4606" t="s">
        <v>3003</v>
      </c>
    </row>
    <row r="4607" spans="3:3" x14ac:dyDescent="0.4">
      <c r="C4607" t="s">
        <v>3004</v>
      </c>
    </row>
    <row r="4609" spans="1:3" x14ac:dyDescent="0.4">
      <c r="C4609" t="s">
        <v>1825</v>
      </c>
    </row>
    <row r="4610" spans="1:3" x14ac:dyDescent="0.4">
      <c r="A4610" s="12" t="s">
        <v>1738</v>
      </c>
      <c r="B4610" s="13" t="s">
        <v>3005</v>
      </c>
    </row>
    <row r="4611" spans="1:3" x14ac:dyDescent="0.4">
      <c r="C4611" t="s">
        <v>3071</v>
      </c>
    </row>
    <row r="4612" spans="1:3" x14ac:dyDescent="0.4">
      <c r="C4612" t="s">
        <v>3072</v>
      </c>
    </row>
    <row r="4613" spans="1:3" x14ac:dyDescent="0.4">
      <c r="A4613" s="12" t="s">
        <v>1738</v>
      </c>
      <c r="B4613" s="13" t="s">
        <v>3006</v>
      </c>
    </row>
    <row r="4614" spans="1:3" x14ac:dyDescent="0.4">
      <c r="A4614" s="12" t="s">
        <v>1738</v>
      </c>
      <c r="B4614" s="13" t="s">
        <v>3007</v>
      </c>
    </row>
    <row r="4615" spans="1:3" x14ac:dyDescent="0.4">
      <c r="C4615" t="s">
        <v>3073</v>
      </c>
    </row>
    <row r="4616" spans="1:3" x14ac:dyDescent="0.4">
      <c r="B4616" s="13" t="s">
        <v>4109</v>
      </c>
    </row>
    <row r="4617" spans="1:3" x14ac:dyDescent="0.4">
      <c r="B4617" s="13" t="s">
        <v>4110</v>
      </c>
    </row>
    <row r="4618" spans="1:3" x14ac:dyDescent="0.4">
      <c r="B4618" s="13" t="s">
        <v>4111</v>
      </c>
    </row>
    <row r="4619" spans="1:3" x14ac:dyDescent="0.4">
      <c r="B4619" s="13" t="s">
        <v>3008</v>
      </c>
    </row>
    <row r="4620" spans="1:3" x14ac:dyDescent="0.4">
      <c r="A4620" s="12" t="s">
        <v>1738</v>
      </c>
    </row>
    <row r="4621" spans="1:3" x14ac:dyDescent="0.4">
      <c r="A4621" s="12" t="s">
        <v>1738</v>
      </c>
      <c r="B4621" s="18" t="s">
        <v>3010</v>
      </c>
    </row>
    <row r="4622" spans="1:3" x14ac:dyDescent="0.4">
      <c r="A4622" s="12" t="s">
        <v>1738</v>
      </c>
      <c r="B4622" s="13" t="s">
        <v>3011</v>
      </c>
    </row>
    <row r="4623" spans="1:3" x14ac:dyDescent="0.4">
      <c r="A4623" s="12" t="s">
        <v>1738</v>
      </c>
      <c r="B4623" s="13" t="s">
        <v>3012</v>
      </c>
    </row>
    <row r="4624" spans="1:3" x14ac:dyDescent="0.4">
      <c r="A4624" s="12" t="s">
        <v>1738</v>
      </c>
      <c r="B4624" s="13" t="s">
        <v>3013</v>
      </c>
    </row>
    <row r="4625" spans="1:2" x14ac:dyDescent="0.4">
      <c r="A4625" s="12" t="s">
        <v>1738</v>
      </c>
      <c r="B4625" s="13" t="s">
        <v>3014</v>
      </c>
    </row>
    <row r="4626" spans="1:2" x14ac:dyDescent="0.4">
      <c r="A4626" s="12" t="s">
        <v>1738</v>
      </c>
      <c r="B4626" s="13" t="s">
        <v>3015</v>
      </c>
    </row>
    <row r="4627" spans="1:2" x14ac:dyDescent="0.4">
      <c r="A4627" s="12" t="s">
        <v>1738</v>
      </c>
      <c r="B4627" s="13" t="s">
        <v>3016</v>
      </c>
    </row>
    <row r="4628" spans="1:2" x14ac:dyDescent="0.4">
      <c r="A4628" s="12" t="s">
        <v>1738</v>
      </c>
      <c r="B4628" s="13" t="s">
        <v>3017</v>
      </c>
    </row>
    <row r="4629" spans="1:2" x14ac:dyDescent="0.4">
      <c r="A4629" s="12" t="s">
        <v>1738</v>
      </c>
      <c r="B4629" s="13" t="s">
        <v>3018</v>
      </c>
    </row>
    <row r="4630" spans="1:2" x14ac:dyDescent="0.4">
      <c r="A4630" s="12" t="s">
        <v>1738</v>
      </c>
      <c r="B4630" s="13" t="s">
        <v>3075</v>
      </c>
    </row>
    <row r="4631" spans="1:2" x14ac:dyDescent="0.4">
      <c r="A4631" s="12" t="s">
        <v>1738</v>
      </c>
      <c r="B4631" s="13" t="s">
        <v>3019</v>
      </c>
    </row>
    <row r="4632" spans="1:2" x14ac:dyDescent="0.4">
      <c r="A4632" s="12" t="s">
        <v>1738</v>
      </c>
      <c r="B4632" s="13" t="s">
        <v>3076</v>
      </c>
    </row>
    <row r="4633" spans="1:2" x14ac:dyDescent="0.4">
      <c r="A4633" s="12" t="s">
        <v>1738</v>
      </c>
      <c r="B4633" s="13" t="s">
        <v>3020</v>
      </c>
    </row>
    <row r="4634" spans="1:2" x14ac:dyDescent="0.4">
      <c r="A4634" s="12" t="s">
        <v>1738</v>
      </c>
      <c r="B4634" s="13" t="s">
        <v>3077</v>
      </c>
    </row>
    <row r="4635" spans="1:2" x14ac:dyDescent="0.4">
      <c r="A4635" s="12" t="s">
        <v>1738</v>
      </c>
      <c r="B4635" s="13" t="s">
        <v>3021</v>
      </c>
    </row>
    <row r="4636" spans="1:2" x14ac:dyDescent="0.4">
      <c r="A4636" s="12" t="s">
        <v>1738</v>
      </c>
      <c r="B4636" s="13" t="s">
        <v>3022</v>
      </c>
    </row>
    <row r="4637" spans="1:2" x14ac:dyDescent="0.4">
      <c r="A4637" s="12" t="s">
        <v>1738</v>
      </c>
      <c r="B4637" s="13" t="s">
        <v>3074</v>
      </c>
    </row>
    <row r="4638" spans="1:2" x14ac:dyDescent="0.4">
      <c r="A4638" s="12" t="s">
        <v>1738</v>
      </c>
      <c r="B4638" s="13" t="s">
        <v>3023</v>
      </c>
    </row>
    <row r="4639" spans="1:2" x14ac:dyDescent="0.4">
      <c r="A4639" s="12" t="s">
        <v>1738</v>
      </c>
      <c r="B4639" s="13" t="s">
        <v>3024</v>
      </c>
    </row>
    <row r="4640" spans="1:2" x14ac:dyDescent="0.4">
      <c r="A4640" s="12" t="s">
        <v>1738</v>
      </c>
      <c r="B4640" s="13" t="s">
        <v>3025</v>
      </c>
    </row>
    <row r="4641" spans="1:2" x14ac:dyDescent="0.4">
      <c r="A4641" s="12" t="s">
        <v>1738</v>
      </c>
      <c r="B4641" s="13" t="s">
        <v>3026</v>
      </c>
    </row>
    <row r="4642" spans="1:2" x14ac:dyDescent="0.4">
      <c r="A4642" s="12" t="s">
        <v>1738</v>
      </c>
      <c r="B4642" s="13" t="s">
        <v>3078</v>
      </c>
    </row>
    <row r="4643" spans="1:2" x14ac:dyDescent="0.4">
      <c r="A4643" s="12" t="s">
        <v>1738</v>
      </c>
      <c r="B4643" s="13" t="s">
        <v>3079</v>
      </c>
    </row>
    <row r="4644" spans="1:2" x14ac:dyDescent="0.4">
      <c r="A4644" s="12" t="s">
        <v>1738</v>
      </c>
      <c r="B4644" s="13" t="s">
        <v>3080</v>
      </c>
    </row>
    <row r="4645" spans="1:2" x14ac:dyDescent="0.4">
      <c r="A4645" s="12" t="s">
        <v>1738</v>
      </c>
      <c r="B4645" s="13" t="s">
        <v>3027</v>
      </c>
    </row>
    <row r="4646" spans="1:2" x14ac:dyDescent="0.4">
      <c r="A4646" s="12" t="s">
        <v>1738</v>
      </c>
      <c r="B4646" s="13" t="s">
        <v>3028</v>
      </c>
    </row>
    <row r="4647" spans="1:2" x14ac:dyDescent="0.4">
      <c r="A4647" s="12" t="s">
        <v>1738</v>
      </c>
      <c r="B4647" s="13" t="s">
        <v>3029</v>
      </c>
    </row>
    <row r="4648" spans="1:2" x14ac:dyDescent="0.4">
      <c r="A4648" s="12" t="s">
        <v>1738</v>
      </c>
      <c r="B4648" s="13" t="s">
        <v>3030</v>
      </c>
    </row>
    <row r="4649" spans="1:2" x14ac:dyDescent="0.4">
      <c r="A4649" s="12" t="s">
        <v>1738</v>
      </c>
      <c r="B4649" s="13" t="s">
        <v>3031</v>
      </c>
    </row>
    <row r="4650" spans="1:2" x14ac:dyDescent="0.4">
      <c r="A4650" s="12" t="s">
        <v>1738</v>
      </c>
      <c r="B4650" s="13" t="s">
        <v>3032</v>
      </c>
    </row>
    <row r="4651" spans="1:2" x14ac:dyDescent="0.4">
      <c r="A4651" s="12" t="s">
        <v>1738</v>
      </c>
      <c r="B4651" s="13" t="s">
        <v>3033</v>
      </c>
    </row>
    <row r="4652" spans="1:2" x14ac:dyDescent="0.4">
      <c r="A4652" s="12" t="s">
        <v>1738</v>
      </c>
      <c r="B4652" s="13" t="s">
        <v>3034</v>
      </c>
    </row>
    <row r="4653" spans="1:2" x14ac:dyDescent="0.4">
      <c r="A4653" s="12" t="s">
        <v>1738</v>
      </c>
      <c r="B4653" s="13" t="s">
        <v>3035</v>
      </c>
    </row>
    <row r="4654" spans="1:2" x14ac:dyDescent="0.4">
      <c r="A4654" s="12" t="s">
        <v>1738</v>
      </c>
      <c r="B4654" s="13" t="s">
        <v>3036</v>
      </c>
    </row>
    <row r="4655" spans="1:2" x14ac:dyDescent="0.4">
      <c r="A4655" s="12" t="s">
        <v>1738</v>
      </c>
      <c r="B4655" s="13" t="s">
        <v>3037</v>
      </c>
    </row>
    <row r="4656" spans="1:2" x14ac:dyDescent="0.4">
      <c r="A4656" s="12" t="s">
        <v>1738</v>
      </c>
      <c r="B4656" s="13" t="s">
        <v>3038</v>
      </c>
    </row>
    <row r="4657" spans="1:3" x14ac:dyDescent="0.4">
      <c r="A4657" s="12" t="s">
        <v>1738</v>
      </c>
      <c r="B4657" s="13" t="s">
        <v>3039</v>
      </c>
    </row>
    <row r="4658" spans="1:3" x14ac:dyDescent="0.4">
      <c r="A4658" s="12" t="s">
        <v>1738</v>
      </c>
      <c r="B4658" s="13" t="s">
        <v>3040</v>
      </c>
    </row>
    <row r="4659" spans="1:3" x14ac:dyDescent="0.4">
      <c r="A4659" s="12" t="s">
        <v>1738</v>
      </c>
      <c r="B4659" s="13" t="s">
        <v>3041</v>
      </c>
    </row>
    <row r="4660" spans="1:3" x14ac:dyDescent="0.4">
      <c r="C4660" t="s">
        <v>1816</v>
      </c>
    </row>
    <row r="4661" spans="1:3" x14ac:dyDescent="0.4">
      <c r="C4661" t="s">
        <v>1947</v>
      </c>
    </row>
    <row r="4662" spans="1:3" x14ac:dyDescent="0.4">
      <c r="C4662" t="s">
        <v>3081</v>
      </c>
    </row>
    <row r="4663" spans="1:3" x14ac:dyDescent="0.4">
      <c r="C4663" t="s">
        <v>1947</v>
      </c>
    </row>
    <row r="4664" spans="1:3" x14ac:dyDescent="0.4">
      <c r="C4664" t="s">
        <v>2989</v>
      </c>
    </row>
    <row r="4665" spans="1:3" x14ac:dyDescent="0.4">
      <c r="C4665" t="s">
        <v>3082</v>
      </c>
    </row>
    <row r="4666" spans="1:3" x14ac:dyDescent="0.4">
      <c r="C4666" t="s">
        <v>3083</v>
      </c>
    </row>
    <row r="4667" spans="1:3" x14ac:dyDescent="0.4">
      <c r="C4667" t="s">
        <v>3084</v>
      </c>
    </row>
    <row r="4668" spans="1:3" x14ac:dyDescent="0.4">
      <c r="C4668" t="s">
        <v>3085</v>
      </c>
    </row>
    <row r="4669" spans="1:3" x14ac:dyDescent="0.4">
      <c r="C4669" t="s">
        <v>3086</v>
      </c>
    </row>
    <row r="4670" spans="1:3" x14ac:dyDescent="0.4">
      <c r="C4670" t="s">
        <v>3087</v>
      </c>
    </row>
    <row r="4671" spans="1:3" x14ac:dyDescent="0.4">
      <c r="C4671" t="s">
        <v>3088</v>
      </c>
    </row>
    <row r="4672" spans="1:3" x14ac:dyDescent="0.4">
      <c r="C4672" t="s">
        <v>3089</v>
      </c>
    </row>
    <row r="4673" spans="3:3" x14ac:dyDescent="0.4">
      <c r="C4673" t="s">
        <v>3090</v>
      </c>
    </row>
    <row r="4674" spans="3:3" x14ac:dyDescent="0.4">
      <c r="C4674" t="s">
        <v>3091</v>
      </c>
    </row>
    <row r="4675" spans="3:3" x14ac:dyDescent="0.4">
      <c r="C4675" t="s">
        <v>3092</v>
      </c>
    </row>
    <row r="4676" spans="3:3" x14ac:dyDescent="0.4">
      <c r="C4676" t="s">
        <v>3093</v>
      </c>
    </row>
    <row r="4677" spans="3:3" x14ac:dyDescent="0.4">
      <c r="C4677" t="s">
        <v>3094</v>
      </c>
    </row>
    <row r="4678" spans="3:3" x14ac:dyDescent="0.4">
      <c r="C4678" t="s">
        <v>3095</v>
      </c>
    </row>
    <row r="4679" spans="3:3" x14ac:dyDescent="0.4">
      <c r="C4679" t="s">
        <v>3096</v>
      </c>
    </row>
    <row r="4680" spans="3:3" x14ac:dyDescent="0.4">
      <c r="C4680" t="s">
        <v>3097</v>
      </c>
    </row>
    <row r="4681" spans="3:3" x14ac:dyDescent="0.4">
      <c r="C4681" t="s">
        <v>3098</v>
      </c>
    </row>
    <row r="4682" spans="3:3" x14ac:dyDescent="0.4">
      <c r="C4682" t="s">
        <v>3099</v>
      </c>
    </row>
    <row r="4683" spans="3:3" x14ac:dyDescent="0.4">
      <c r="C4683" t="s">
        <v>3100</v>
      </c>
    </row>
    <row r="4684" spans="3:3" x14ac:dyDescent="0.4">
      <c r="C4684" t="s">
        <v>3101</v>
      </c>
    </row>
    <row r="4685" spans="3:3" x14ac:dyDescent="0.4">
      <c r="C4685" t="s">
        <v>3102</v>
      </c>
    </row>
    <row r="4686" spans="3:3" x14ac:dyDescent="0.4">
      <c r="C4686" t="s">
        <v>3103</v>
      </c>
    </row>
    <row r="4687" spans="3:3" x14ac:dyDescent="0.4">
      <c r="C4687" t="s">
        <v>3104</v>
      </c>
    </row>
    <row r="4688" spans="3:3" x14ac:dyDescent="0.4">
      <c r="C4688" t="s">
        <v>3105</v>
      </c>
    </row>
    <row r="4689" spans="3:3" x14ac:dyDescent="0.4">
      <c r="C4689" t="s">
        <v>3106</v>
      </c>
    </row>
    <row r="4690" spans="3:3" x14ac:dyDescent="0.4">
      <c r="C4690" t="s">
        <v>3107</v>
      </c>
    </row>
    <row r="4691" spans="3:3" x14ac:dyDescent="0.4">
      <c r="C4691" t="s">
        <v>3108</v>
      </c>
    </row>
    <row r="4692" spans="3:3" x14ac:dyDescent="0.4">
      <c r="C4692" t="s">
        <v>3109</v>
      </c>
    </row>
    <row r="4693" spans="3:3" x14ac:dyDescent="0.4">
      <c r="C4693" t="s">
        <v>3110</v>
      </c>
    </row>
    <row r="4694" spans="3:3" x14ac:dyDescent="0.4">
      <c r="C4694" t="s">
        <v>3111</v>
      </c>
    </row>
    <row r="4695" spans="3:3" x14ac:dyDescent="0.4">
      <c r="C4695" t="s">
        <v>3112</v>
      </c>
    </row>
    <row r="4696" spans="3:3" x14ac:dyDescent="0.4">
      <c r="C4696" t="s">
        <v>3113</v>
      </c>
    </row>
    <row r="4697" spans="3:3" x14ac:dyDescent="0.4">
      <c r="C4697" t="s">
        <v>3114</v>
      </c>
    </row>
    <row r="4698" spans="3:3" x14ac:dyDescent="0.4">
      <c r="C4698" t="s">
        <v>3115</v>
      </c>
    </row>
    <row r="4699" spans="3:3" x14ac:dyDescent="0.4">
      <c r="C4699" t="s">
        <v>3116</v>
      </c>
    </row>
    <row r="4700" spans="3:3" x14ac:dyDescent="0.4">
      <c r="C4700" t="s">
        <v>3117</v>
      </c>
    </row>
    <row r="4701" spans="3:3" x14ac:dyDescent="0.4">
      <c r="C4701" t="s">
        <v>3118</v>
      </c>
    </row>
    <row r="4703" spans="3:3" x14ac:dyDescent="0.4">
      <c r="C4703" t="s">
        <v>1818</v>
      </c>
    </row>
    <row r="4704" spans="3:3" x14ac:dyDescent="0.4">
      <c r="C4704" t="s">
        <v>1947</v>
      </c>
    </row>
    <row r="4705" spans="3:3" x14ac:dyDescent="0.4">
      <c r="C4705" t="s">
        <v>3119</v>
      </c>
    </row>
    <row r="4707" spans="3:3" x14ac:dyDescent="0.4">
      <c r="C4707" t="s">
        <v>3120</v>
      </c>
    </row>
    <row r="4708" spans="3:3" x14ac:dyDescent="0.4">
      <c r="C4708" t="s">
        <v>3121</v>
      </c>
    </row>
    <row r="4709" spans="3:3" x14ac:dyDescent="0.4">
      <c r="C4709" t="s">
        <v>2996</v>
      </c>
    </row>
    <row r="4710" spans="3:3" x14ac:dyDescent="0.4">
      <c r="C4710" t="s">
        <v>1819</v>
      </c>
    </row>
    <row r="4711" spans="3:3" x14ac:dyDescent="0.4">
      <c r="C4711" t="s">
        <v>1820</v>
      </c>
    </row>
    <row r="4712" spans="3:3" x14ac:dyDescent="0.4">
      <c r="C4712" t="s">
        <v>1821</v>
      </c>
    </row>
    <row r="4713" spans="3:3" x14ac:dyDescent="0.4">
      <c r="C4713" t="s">
        <v>1822</v>
      </c>
    </row>
    <row r="4714" spans="3:3" x14ac:dyDescent="0.4">
      <c r="C4714" t="s">
        <v>1823</v>
      </c>
    </row>
    <row r="4715" spans="3:3" x14ac:dyDescent="0.4">
      <c r="C4715" t="s">
        <v>2762</v>
      </c>
    </row>
    <row r="4716" spans="3:3" x14ac:dyDescent="0.4">
      <c r="C4716" t="s">
        <v>3122</v>
      </c>
    </row>
    <row r="4717" spans="3:3" x14ac:dyDescent="0.4">
      <c r="C4717" t="s">
        <v>3123</v>
      </c>
    </row>
    <row r="4718" spans="3:3" x14ac:dyDescent="0.4">
      <c r="C4718" t="s">
        <v>3124</v>
      </c>
    </row>
    <row r="4719" spans="3:3" x14ac:dyDescent="0.4">
      <c r="C4719" t="s">
        <v>3125</v>
      </c>
    </row>
    <row r="4720" spans="3:3" x14ac:dyDescent="0.4">
      <c r="C4720" t="s">
        <v>3126</v>
      </c>
    </row>
    <row r="4721" spans="3:3" x14ac:dyDescent="0.4">
      <c r="C4721" t="s">
        <v>3127</v>
      </c>
    </row>
    <row r="4722" spans="3:3" x14ac:dyDescent="0.4">
      <c r="C4722" t="s">
        <v>3128</v>
      </c>
    </row>
    <row r="4723" spans="3:3" x14ac:dyDescent="0.4">
      <c r="C4723" t="s">
        <v>3129</v>
      </c>
    </row>
    <row r="4724" spans="3:3" x14ac:dyDescent="0.4">
      <c r="C4724" t="s">
        <v>3130</v>
      </c>
    </row>
    <row r="4725" spans="3:3" x14ac:dyDescent="0.4">
      <c r="C4725" t="s">
        <v>3131</v>
      </c>
    </row>
    <row r="4726" spans="3:3" x14ac:dyDescent="0.4">
      <c r="C4726" t="s">
        <v>3132</v>
      </c>
    </row>
    <row r="4727" spans="3:3" x14ac:dyDescent="0.4">
      <c r="C4727" t="s">
        <v>3133</v>
      </c>
    </row>
    <row r="4728" spans="3:3" x14ac:dyDescent="0.4">
      <c r="C4728" t="s">
        <v>3134</v>
      </c>
    </row>
    <row r="4729" spans="3:3" x14ac:dyDescent="0.4">
      <c r="C4729" t="s">
        <v>3135</v>
      </c>
    </row>
    <row r="4730" spans="3:3" x14ac:dyDescent="0.4">
      <c r="C4730" t="s">
        <v>3136</v>
      </c>
    </row>
    <row r="4731" spans="3:3" x14ac:dyDescent="0.4">
      <c r="C4731" t="s">
        <v>3137</v>
      </c>
    </row>
    <row r="4732" spans="3:3" x14ac:dyDescent="0.4">
      <c r="C4732" t="s">
        <v>3138</v>
      </c>
    </row>
    <row r="4733" spans="3:3" x14ac:dyDescent="0.4">
      <c r="C4733" t="s">
        <v>3139</v>
      </c>
    </row>
    <row r="4734" spans="3:3" x14ac:dyDescent="0.4">
      <c r="C4734" t="s">
        <v>3140</v>
      </c>
    </row>
    <row r="4735" spans="3:3" x14ac:dyDescent="0.4">
      <c r="C4735" t="s">
        <v>3141</v>
      </c>
    </row>
    <row r="4736" spans="3:3" x14ac:dyDescent="0.4">
      <c r="C4736" t="s">
        <v>3142</v>
      </c>
    </row>
    <row r="4737" spans="3:3" x14ac:dyDescent="0.4">
      <c r="C4737" t="s">
        <v>3143</v>
      </c>
    </row>
    <row r="4738" spans="3:3" x14ac:dyDescent="0.4">
      <c r="C4738" t="s">
        <v>3144</v>
      </c>
    </row>
    <row r="4739" spans="3:3" x14ac:dyDescent="0.4">
      <c r="C4739" t="s">
        <v>3145</v>
      </c>
    </row>
    <row r="4740" spans="3:3" x14ac:dyDescent="0.4">
      <c r="C4740" t="s">
        <v>3146</v>
      </c>
    </row>
    <row r="4741" spans="3:3" x14ac:dyDescent="0.4">
      <c r="C4741" t="s">
        <v>3147</v>
      </c>
    </row>
    <row r="4742" spans="3:3" x14ac:dyDescent="0.4">
      <c r="C4742" t="s">
        <v>3148</v>
      </c>
    </row>
    <row r="4743" spans="3:3" x14ac:dyDescent="0.4">
      <c r="C4743" t="s">
        <v>3149</v>
      </c>
    </row>
    <row r="4744" spans="3:3" x14ac:dyDescent="0.4">
      <c r="C4744" t="s">
        <v>3150</v>
      </c>
    </row>
    <row r="4745" spans="3:3" x14ac:dyDescent="0.4">
      <c r="C4745" t="s">
        <v>3151</v>
      </c>
    </row>
    <row r="4746" spans="3:3" x14ac:dyDescent="0.4">
      <c r="C4746" t="s">
        <v>3152</v>
      </c>
    </row>
    <row r="4747" spans="3:3" x14ac:dyDescent="0.4">
      <c r="C4747" t="s">
        <v>3153</v>
      </c>
    </row>
    <row r="4748" spans="3:3" x14ac:dyDescent="0.4">
      <c r="C4748" t="s">
        <v>3154</v>
      </c>
    </row>
    <row r="4749" spans="3:3" x14ac:dyDescent="0.4">
      <c r="C4749" t="s">
        <v>3153</v>
      </c>
    </row>
    <row r="4750" spans="3:3" x14ac:dyDescent="0.4">
      <c r="C4750" t="s">
        <v>3155</v>
      </c>
    </row>
    <row r="4751" spans="3:3" x14ac:dyDescent="0.4">
      <c r="C4751" t="s">
        <v>3156</v>
      </c>
    </row>
    <row r="4752" spans="3:3" x14ac:dyDescent="0.4">
      <c r="C4752" t="s">
        <v>3157</v>
      </c>
    </row>
    <row r="4753" spans="3:3" x14ac:dyDescent="0.4">
      <c r="C4753" t="s">
        <v>3158</v>
      </c>
    </row>
    <row r="4754" spans="3:3" x14ac:dyDescent="0.4">
      <c r="C4754" t="s">
        <v>3159</v>
      </c>
    </row>
    <row r="4755" spans="3:3" x14ac:dyDescent="0.4">
      <c r="C4755" t="s">
        <v>3160</v>
      </c>
    </row>
    <row r="4756" spans="3:3" x14ac:dyDescent="0.4">
      <c r="C4756" t="s">
        <v>3161</v>
      </c>
    </row>
    <row r="4757" spans="3:3" x14ac:dyDescent="0.4">
      <c r="C4757" t="s">
        <v>3162</v>
      </c>
    </row>
    <row r="4758" spans="3:3" x14ac:dyDescent="0.4">
      <c r="C4758" t="s">
        <v>3163</v>
      </c>
    </row>
    <row r="4759" spans="3:3" x14ac:dyDescent="0.4">
      <c r="C4759" t="s">
        <v>3164</v>
      </c>
    </row>
    <row r="4760" spans="3:3" x14ac:dyDescent="0.4">
      <c r="C4760" t="s">
        <v>3165</v>
      </c>
    </row>
    <row r="4761" spans="3:3" x14ac:dyDescent="0.4">
      <c r="C4761" t="s">
        <v>3166</v>
      </c>
    </row>
    <row r="4762" spans="3:3" x14ac:dyDescent="0.4">
      <c r="C4762" t="s">
        <v>3167</v>
      </c>
    </row>
    <row r="4763" spans="3:3" x14ac:dyDescent="0.4">
      <c r="C4763" t="s">
        <v>3168</v>
      </c>
    </row>
    <row r="4764" spans="3:3" x14ac:dyDescent="0.4">
      <c r="C4764" t="s">
        <v>3169</v>
      </c>
    </row>
    <row r="4765" spans="3:3" x14ac:dyDescent="0.4">
      <c r="C4765" t="s">
        <v>3170</v>
      </c>
    </row>
    <row r="4766" spans="3:3" x14ac:dyDescent="0.4">
      <c r="C4766" t="s">
        <v>3171</v>
      </c>
    </row>
    <row r="4767" spans="3:3" x14ac:dyDescent="0.4">
      <c r="C4767" t="s">
        <v>3172</v>
      </c>
    </row>
    <row r="4768" spans="3:3" x14ac:dyDescent="0.4">
      <c r="C4768" t="s">
        <v>3173</v>
      </c>
    </row>
    <row r="4769" spans="3:3" x14ac:dyDescent="0.4">
      <c r="C4769" t="s">
        <v>3174</v>
      </c>
    </row>
    <row r="4770" spans="3:3" x14ac:dyDescent="0.4">
      <c r="C4770" t="s">
        <v>3175</v>
      </c>
    </row>
    <row r="4771" spans="3:3" x14ac:dyDescent="0.4">
      <c r="C4771" t="s">
        <v>3176</v>
      </c>
    </row>
    <row r="4772" spans="3:3" x14ac:dyDescent="0.4">
      <c r="C4772" t="s">
        <v>3177</v>
      </c>
    </row>
    <row r="4773" spans="3:3" x14ac:dyDescent="0.4">
      <c r="C4773" t="s">
        <v>3178</v>
      </c>
    </row>
    <row r="4774" spans="3:3" x14ac:dyDescent="0.4">
      <c r="C4774" t="s">
        <v>3179</v>
      </c>
    </row>
    <row r="4775" spans="3:3" x14ac:dyDescent="0.4">
      <c r="C4775" t="s">
        <v>3180</v>
      </c>
    </row>
    <row r="4776" spans="3:3" x14ac:dyDescent="0.4">
      <c r="C4776" t="s">
        <v>3181</v>
      </c>
    </row>
    <row r="4777" spans="3:3" x14ac:dyDescent="0.4">
      <c r="C4777" t="s">
        <v>3182</v>
      </c>
    </row>
    <row r="4778" spans="3:3" x14ac:dyDescent="0.4">
      <c r="C4778" t="s">
        <v>3183</v>
      </c>
    </row>
    <row r="4779" spans="3:3" x14ac:dyDescent="0.4">
      <c r="C4779" t="s">
        <v>3184</v>
      </c>
    </row>
    <row r="4780" spans="3:3" x14ac:dyDescent="0.4">
      <c r="C4780" t="s">
        <v>3185</v>
      </c>
    </row>
    <row r="4781" spans="3:3" x14ac:dyDescent="0.4">
      <c r="C4781" t="s">
        <v>3186</v>
      </c>
    </row>
    <row r="4782" spans="3:3" x14ac:dyDescent="0.4">
      <c r="C4782" t="s">
        <v>3187</v>
      </c>
    </row>
    <row r="4783" spans="3:3" x14ac:dyDescent="0.4">
      <c r="C4783" t="s">
        <v>3188</v>
      </c>
    </row>
    <row r="4784" spans="3:3" x14ac:dyDescent="0.4">
      <c r="C4784" t="s">
        <v>3189</v>
      </c>
    </row>
    <row r="4785" spans="3:3" x14ac:dyDescent="0.4">
      <c r="C4785" t="s">
        <v>3190</v>
      </c>
    </row>
    <row r="4786" spans="3:3" x14ac:dyDescent="0.4">
      <c r="C4786" t="s">
        <v>3191</v>
      </c>
    </row>
    <row r="4787" spans="3:3" x14ac:dyDescent="0.4">
      <c r="C4787" t="s">
        <v>3192</v>
      </c>
    </row>
    <row r="4788" spans="3:3" x14ac:dyDescent="0.4">
      <c r="C4788" t="s">
        <v>3193</v>
      </c>
    </row>
    <row r="4789" spans="3:3" x14ac:dyDescent="0.4">
      <c r="C4789" t="s">
        <v>3194</v>
      </c>
    </row>
    <row r="4790" spans="3:3" x14ac:dyDescent="0.4">
      <c r="C4790" t="s">
        <v>3195</v>
      </c>
    </row>
    <row r="4791" spans="3:3" x14ac:dyDescent="0.4">
      <c r="C4791" t="s">
        <v>3196</v>
      </c>
    </row>
    <row r="4792" spans="3:3" x14ac:dyDescent="0.4">
      <c r="C4792" t="s">
        <v>3197</v>
      </c>
    </row>
    <row r="4793" spans="3:3" x14ac:dyDescent="0.4">
      <c r="C4793" t="s">
        <v>3198</v>
      </c>
    </row>
    <row r="4794" spans="3:3" x14ac:dyDescent="0.4">
      <c r="C4794" t="s">
        <v>3199</v>
      </c>
    </row>
    <row r="4795" spans="3:3" x14ac:dyDescent="0.4">
      <c r="C4795" t="s">
        <v>3200</v>
      </c>
    </row>
    <row r="4796" spans="3:3" x14ac:dyDescent="0.4">
      <c r="C4796" t="s">
        <v>3201</v>
      </c>
    </row>
    <row r="4797" spans="3:3" x14ac:dyDescent="0.4">
      <c r="C4797" t="s">
        <v>3202</v>
      </c>
    </row>
    <row r="4798" spans="3:3" x14ac:dyDescent="0.4">
      <c r="C4798" t="s">
        <v>3203</v>
      </c>
    </row>
    <row r="4799" spans="3:3" x14ac:dyDescent="0.4">
      <c r="C4799" t="s">
        <v>3204</v>
      </c>
    </row>
    <row r="4800" spans="3:3" x14ac:dyDescent="0.4">
      <c r="C4800" t="s">
        <v>3205</v>
      </c>
    </row>
    <row r="4801" spans="3:3" x14ac:dyDescent="0.4">
      <c r="C4801" t="s">
        <v>3206</v>
      </c>
    </row>
    <row r="4802" spans="3:3" x14ac:dyDescent="0.4">
      <c r="C4802" t="s">
        <v>3207</v>
      </c>
    </row>
    <row r="4804" spans="3:3" x14ac:dyDescent="0.4">
      <c r="C4804" t="s">
        <v>3003</v>
      </c>
    </row>
    <row r="4805" spans="3:3" x14ac:dyDescent="0.4">
      <c r="C4805" t="s">
        <v>3208</v>
      </c>
    </row>
    <row r="4806" spans="3:3" x14ac:dyDescent="0.4">
      <c r="C4806" t="s">
        <v>3209</v>
      </c>
    </row>
    <row r="4807" spans="3:3" x14ac:dyDescent="0.4">
      <c r="C4807" t="s">
        <v>3210</v>
      </c>
    </row>
    <row r="4808" spans="3:3" x14ac:dyDescent="0.4">
      <c r="C4808" t="s">
        <v>3211</v>
      </c>
    </row>
    <row r="4809" spans="3:3" x14ac:dyDescent="0.4">
      <c r="C4809" t="s">
        <v>3212</v>
      </c>
    </row>
    <row r="4810" spans="3:3" x14ac:dyDescent="0.4">
      <c r="C4810" t="s">
        <v>3213</v>
      </c>
    </row>
    <row r="4811" spans="3:3" x14ac:dyDescent="0.4">
      <c r="C4811" t="s">
        <v>3214</v>
      </c>
    </row>
    <row r="4812" spans="3:3" x14ac:dyDescent="0.4">
      <c r="C4812" t="s">
        <v>3215</v>
      </c>
    </row>
    <row r="4813" spans="3:3" x14ac:dyDescent="0.4">
      <c r="C4813" t="s">
        <v>3216</v>
      </c>
    </row>
    <row r="4814" spans="3:3" x14ac:dyDescent="0.4">
      <c r="C4814" t="s">
        <v>3217</v>
      </c>
    </row>
    <row r="4815" spans="3:3" x14ac:dyDescent="0.4">
      <c r="C4815" t="s">
        <v>3218</v>
      </c>
    </row>
    <row r="4816" spans="3:3" x14ac:dyDescent="0.4">
      <c r="C4816" t="s">
        <v>3219</v>
      </c>
    </row>
    <row r="4817" spans="1:12" x14ac:dyDescent="0.4">
      <c r="C4817" t="s">
        <v>3220</v>
      </c>
    </row>
    <row r="4818" spans="1:12" x14ac:dyDescent="0.4">
      <c r="C4818" t="s">
        <v>3221</v>
      </c>
      <c r="L4818" t="s">
        <v>4456</v>
      </c>
    </row>
    <row r="4819" spans="1:12" x14ac:dyDescent="0.4">
      <c r="C4819" t="s">
        <v>3222</v>
      </c>
      <c r="L4819" t="s">
        <v>4457</v>
      </c>
    </row>
    <row r="4820" spans="1:12" x14ac:dyDescent="0.4">
      <c r="C4820" t="s">
        <v>3223</v>
      </c>
      <c r="L4820" t="s">
        <v>4458</v>
      </c>
    </row>
    <row r="4821" spans="1:12" x14ac:dyDescent="0.4">
      <c r="C4821" t="s">
        <v>3224</v>
      </c>
      <c r="L4821" t="s">
        <v>4459</v>
      </c>
    </row>
    <row r="4822" spans="1:12" x14ac:dyDescent="0.4">
      <c r="C4822" t="s">
        <v>3225</v>
      </c>
      <c r="L4822" t="s">
        <v>4460</v>
      </c>
    </row>
    <row r="4823" spans="1:12" x14ac:dyDescent="0.4">
      <c r="C4823" t="s">
        <v>3226</v>
      </c>
      <c r="L4823" t="s">
        <v>4461</v>
      </c>
    </row>
    <row r="4825" spans="1:12" x14ac:dyDescent="0.4">
      <c r="C4825" t="s">
        <v>1825</v>
      </c>
    </row>
    <row r="4826" spans="1:12" x14ac:dyDescent="0.4">
      <c r="A4826" s="12" t="s">
        <v>1738</v>
      </c>
    </row>
    <row r="4827" spans="1:12" x14ac:dyDescent="0.4">
      <c r="A4827" s="12" t="s">
        <v>1738</v>
      </c>
      <c r="B4827" s="18" t="s">
        <v>3227</v>
      </c>
    </row>
    <row r="4828" spans="1:12" x14ac:dyDescent="0.4">
      <c r="A4828" s="12" t="s">
        <v>1738</v>
      </c>
      <c r="B4828" s="13" t="s">
        <v>3228</v>
      </c>
    </row>
    <row r="4829" spans="1:12" x14ac:dyDescent="0.4">
      <c r="A4829" s="12" t="s">
        <v>1738</v>
      </c>
      <c r="B4829" s="13" t="s">
        <v>3011</v>
      </c>
    </row>
    <row r="4830" spans="1:12" x14ac:dyDescent="0.4">
      <c r="A4830" s="12" t="s">
        <v>1738</v>
      </c>
      <c r="B4830" s="13" t="s">
        <v>3229</v>
      </c>
    </row>
    <row r="4831" spans="1:12" x14ac:dyDescent="0.4">
      <c r="A4831" s="12" t="s">
        <v>1738</v>
      </c>
      <c r="B4831" s="13" t="s">
        <v>3230</v>
      </c>
    </row>
    <row r="4832" spans="1:12" x14ac:dyDescent="0.4">
      <c r="A4832" s="12" t="s">
        <v>1738</v>
      </c>
      <c r="B4832" s="13" t="s">
        <v>3231</v>
      </c>
    </row>
    <row r="4833" spans="1:2" x14ac:dyDescent="0.4">
      <c r="A4833" s="12" t="s">
        <v>1738</v>
      </c>
      <c r="B4833" s="13" t="s">
        <v>3232</v>
      </c>
    </row>
    <row r="4834" spans="1:2" x14ac:dyDescent="0.4">
      <c r="A4834" s="12" t="s">
        <v>1738</v>
      </c>
      <c r="B4834" s="13" t="s">
        <v>3233</v>
      </c>
    </row>
    <row r="4835" spans="1:2" x14ac:dyDescent="0.4">
      <c r="A4835" s="12" t="s">
        <v>1738</v>
      </c>
      <c r="B4835" s="13" t="s">
        <v>3234</v>
      </c>
    </row>
    <row r="4836" spans="1:2" x14ac:dyDescent="0.4">
      <c r="A4836" s="12" t="s">
        <v>1738</v>
      </c>
      <c r="B4836" s="13" t="s">
        <v>3235</v>
      </c>
    </row>
    <row r="4837" spans="1:2" x14ac:dyDescent="0.4">
      <c r="A4837" s="12" t="s">
        <v>1738</v>
      </c>
      <c r="B4837" s="13" t="s">
        <v>3236</v>
      </c>
    </row>
    <row r="4838" spans="1:2" x14ac:dyDescent="0.4">
      <c r="A4838" s="12" t="s">
        <v>1738</v>
      </c>
      <c r="B4838" s="13" t="s">
        <v>3237</v>
      </c>
    </row>
    <row r="4839" spans="1:2" x14ac:dyDescent="0.4">
      <c r="A4839" s="12" t="s">
        <v>1738</v>
      </c>
      <c r="B4839" s="13" t="s">
        <v>3238</v>
      </c>
    </row>
    <row r="4840" spans="1:2" x14ac:dyDescent="0.4">
      <c r="A4840" s="12" t="s">
        <v>1738</v>
      </c>
      <c r="B4840" s="13" t="s">
        <v>3239</v>
      </c>
    </row>
    <row r="4841" spans="1:2" x14ac:dyDescent="0.4">
      <c r="A4841" s="12" t="s">
        <v>1738</v>
      </c>
      <c r="B4841" s="13" t="s">
        <v>3240</v>
      </c>
    </row>
    <row r="4842" spans="1:2" x14ac:dyDescent="0.4">
      <c r="A4842" s="12" t="s">
        <v>1738</v>
      </c>
      <c r="B4842" s="13" t="s">
        <v>3241</v>
      </c>
    </row>
    <row r="4843" spans="1:2" x14ac:dyDescent="0.4">
      <c r="A4843" s="12" t="s">
        <v>1738</v>
      </c>
      <c r="B4843" s="13" t="s">
        <v>3242</v>
      </c>
    </row>
    <row r="4844" spans="1:2" x14ac:dyDescent="0.4">
      <c r="A4844" s="12" t="s">
        <v>1738</v>
      </c>
      <c r="B4844" s="13" t="s">
        <v>3243</v>
      </c>
    </row>
    <row r="4845" spans="1:2" x14ac:dyDescent="0.4">
      <c r="A4845" s="12" t="s">
        <v>1738</v>
      </c>
      <c r="B4845" s="13" t="s">
        <v>3244</v>
      </c>
    </row>
    <row r="4846" spans="1:2" x14ac:dyDescent="0.4">
      <c r="A4846" s="12" t="s">
        <v>1738</v>
      </c>
      <c r="B4846" s="13" t="s">
        <v>3245</v>
      </c>
    </row>
    <row r="4847" spans="1:2" x14ac:dyDescent="0.4">
      <c r="A4847" s="12" t="s">
        <v>1738</v>
      </c>
      <c r="B4847" s="13" t="s">
        <v>3246</v>
      </c>
    </row>
    <row r="4848" spans="1:2" x14ac:dyDescent="0.4">
      <c r="A4848" s="12" t="s">
        <v>1738</v>
      </c>
      <c r="B4848" s="13" t="s">
        <v>3247</v>
      </c>
    </row>
    <row r="4849" spans="1:2" x14ac:dyDescent="0.4">
      <c r="A4849" s="12" t="s">
        <v>1738</v>
      </c>
      <c r="B4849" s="13" t="s">
        <v>3248</v>
      </c>
    </row>
    <row r="4850" spans="1:2" x14ac:dyDescent="0.4">
      <c r="A4850" s="12" t="s">
        <v>1738</v>
      </c>
      <c r="B4850" s="13" t="s">
        <v>3249</v>
      </c>
    </row>
    <row r="4851" spans="1:2" x14ac:dyDescent="0.4">
      <c r="A4851" s="12" t="s">
        <v>1738</v>
      </c>
      <c r="B4851" s="13" t="s">
        <v>3250</v>
      </c>
    </row>
    <row r="4852" spans="1:2" x14ac:dyDescent="0.4">
      <c r="A4852" s="12" t="s">
        <v>1738</v>
      </c>
      <c r="B4852" s="13" t="s">
        <v>3251</v>
      </c>
    </row>
    <row r="4853" spans="1:2" x14ac:dyDescent="0.4">
      <c r="A4853" s="12" t="s">
        <v>1738</v>
      </c>
      <c r="B4853" s="13" t="s">
        <v>3252</v>
      </c>
    </row>
    <row r="4854" spans="1:2" x14ac:dyDescent="0.4">
      <c r="A4854" s="12" t="s">
        <v>1738</v>
      </c>
      <c r="B4854" s="13" t="s">
        <v>3253</v>
      </c>
    </row>
    <row r="4855" spans="1:2" x14ac:dyDescent="0.4">
      <c r="A4855" s="12" t="s">
        <v>1738</v>
      </c>
      <c r="B4855" s="13" t="s">
        <v>3254</v>
      </c>
    </row>
    <row r="4856" spans="1:2" x14ac:dyDescent="0.4">
      <c r="A4856" s="12" t="s">
        <v>1738</v>
      </c>
      <c r="B4856" s="13" t="s">
        <v>3255</v>
      </c>
    </row>
    <row r="4857" spans="1:2" x14ac:dyDescent="0.4">
      <c r="A4857" s="12" t="s">
        <v>1738</v>
      </c>
      <c r="B4857" s="13" t="s">
        <v>3256</v>
      </c>
    </row>
    <row r="4858" spans="1:2" x14ac:dyDescent="0.4">
      <c r="A4858" s="12" t="s">
        <v>1738</v>
      </c>
      <c r="B4858" s="13" t="s">
        <v>3257</v>
      </c>
    </row>
    <row r="4859" spans="1:2" x14ac:dyDescent="0.4">
      <c r="A4859" s="12" t="s">
        <v>1738</v>
      </c>
      <c r="B4859" s="13" t="s">
        <v>3258</v>
      </c>
    </row>
    <row r="4860" spans="1:2" x14ac:dyDescent="0.4">
      <c r="A4860" s="12" t="s">
        <v>1738</v>
      </c>
      <c r="B4860" s="13" t="s">
        <v>3259</v>
      </c>
    </row>
    <row r="4861" spans="1:2" x14ac:dyDescent="0.4">
      <c r="A4861" s="12" t="s">
        <v>1738</v>
      </c>
      <c r="B4861" s="13" t="s">
        <v>3260</v>
      </c>
    </row>
    <row r="4862" spans="1:2" x14ac:dyDescent="0.4">
      <c r="A4862" s="12" t="s">
        <v>1738</v>
      </c>
      <c r="B4862" s="13" t="s">
        <v>3261</v>
      </c>
    </row>
    <row r="4863" spans="1:2" x14ac:dyDescent="0.4">
      <c r="A4863" s="12" t="s">
        <v>1738</v>
      </c>
      <c r="B4863" s="13" t="s">
        <v>3262</v>
      </c>
    </row>
    <row r="4864" spans="1:2" x14ac:dyDescent="0.4">
      <c r="A4864" s="12" t="s">
        <v>1738</v>
      </c>
      <c r="B4864" s="13" t="s">
        <v>3263</v>
      </c>
    </row>
    <row r="4865" spans="1:3" x14ac:dyDescent="0.4">
      <c r="A4865" s="12" t="s">
        <v>1738</v>
      </c>
      <c r="B4865" s="13" t="s">
        <v>3264</v>
      </c>
    </row>
    <row r="4866" spans="1:3" x14ac:dyDescent="0.4">
      <c r="C4866" t="s">
        <v>1816</v>
      </c>
    </row>
    <row r="4867" spans="1:3" x14ac:dyDescent="0.4">
      <c r="C4867" t="s">
        <v>1947</v>
      </c>
    </row>
    <row r="4868" spans="1:3" x14ac:dyDescent="0.4">
      <c r="C4868" t="s">
        <v>3265</v>
      </c>
    </row>
    <row r="4869" spans="1:3" x14ac:dyDescent="0.4">
      <c r="C4869" t="s">
        <v>1947</v>
      </c>
    </row>
    <row r="4870" spans="1:3" x14ac:dyDescent="0.4">
      <c r="C4870" t="s">
        <v>2989</v>
      </c>
    </row>
    <row r="4871" spans="1:3" x14ac:dyDescent="0.4">
      <c r="C4871" t="s">
        <v>3266</v>
      </c>
    </row>
    <row r="4872" spans="1:3" x14ac:dyDescent="0.4">
      <c r="C4872" t="s">
        <v>3267</v>
      </c>
    </row>
    <row r="4873" spans="1:3" x14ac:dyDescent="0.4">
      <c r="C4873" t="s">
        <v>3268</v>
      </c>
    </row>
    <row r="4874" spans="1:3" x14ac:dyDescent="0.4">
      <c r="C4874" t="s">
        <v>3269</v>
      </c>
    </row>
    <row r="4875" spans="1:3" x14ac:dyDescent="0.4">
      <c r="C4875" t="s">
        <v>3270</v>
      </c>
    </row>
    <row r="4876" spans="1:3" x14ac:dyDescent="0.4">
      <c r="C4876" t="s">
        <v>3271</v>
      </c>
    </row>
    <row r="4877" spans="1:3" x14ac:dyDescent="0.4">
      <c r="C4877" t="s">
        <v>3272</v>
      </c>
    </row>
    <row r="4878" spans="1:3" x14ac:dyDescent="0.4">
      <c r="C4878" t="s">
        <v>3273</v>
      </c>
    </row>
    <row r="4879" spans="1:3" x14ac:dyDescent="0.4">
      <c r="C4879" t="s">
        <v>3274</v>
      </c>
    </row>
    <row r="4880" spans="1:3" x14ac:dyDescent="0.4">
      <c r="C4880" t="s">
        <v>3275</v>
      </c>
    </row>
    <row r="4881" spans="3:3" x14ac:dyDescent="0.4">
      <c r="C4881" t="s">
        <v>3276</v>
      </c>
    </row>
    <row r="4882" spans="3:3" x14ac:dyDescent="0.4">
      <c r="C4882" t="s">
        <v>3277</v>
      </c>
    </row>
    <row r="4883" spans="3:3" x14ac:dyDescent="0.4">
      <c r="C4883" t="s">
        <v>3278</v>
      </c>
    </row>
    <row r="4884" spans="3:3" x14ac:dyDescent="0.4">
      <c r="C4884" t="s">
        <v>3279</v>
      </c>
    </row>
    <row r="4885" spans="3:3" x14ac:dyDescent="0.4">
      <c r="C4885" t="s">
        <v>3280</v>
      </c>
    </row>
    <row r="4886" spans="3:3" x14ac:dyDescent="0.4">
      <c r="C4886" t="s">
        <v>3281</v>
      </c>
    </row>
    <row r="4887" spans="3:3" x14ac:dyDescent="0.4">
      <c r="C4887" t="s">
        <v>3282</v>
      </c>
    </row>
    <row r="4888" spans="3:3" x14ac:dyDescent="0.4">
      <c r="C4888" t="s">
        <v>3283</v>
      </c>
    </row>
    <row r="4889" spans="3:3" x14ac:dyDescent="0.4">
      <c r="C4889" t="s">
        <v>3284</v>
      </c>
    </row>
    <row r="4890" spans="3:3" x14ac:dyDescent="0.4">
      <c r="C4890" t="s">
        <v>3285</v>
      </c>
    </row>
    <row r="4891" spans="3:3" x14ac:dyDescent="0.4">
      <c r="C4891" t="s">
        <v>3286</v>
      </c>
    </row>
    <row r="4892" spans="3:3" x14ac:dyDescent="0.4">
      <c r="C4892" t="s">
        <v>3287</v>
      </c>
    </row>
    <row r="4893" spans="3:3" x14ac:dyDescent="0.4">
      <c r="C4893" t="s">
        <v>3288</v>
      </c>
    </row>
    <row r="4894" spans="3:3" x14ac:dyDescent="0.4">
      <c r="C4894" t="s">
        <v>3289</v>
      </c>
    </row>
    <row r="4895" spans="3:3" x14ac:dyDescent="0.4">
      <c r="C4895" t="s">
        <v>3290</v>
      </c>
    </row>
    <row r="4896" spans="3:3" x14ac:dyDescent="0.4">
      <c r="C4896" t="s">
        <v>3291</v>
      </c>
    </row>
    <row r="4897" spans="3:3" x14ac:dyDescent="0.4">
      <c r="C4897" t="s">
        <v>3292</v>
      </c>
    </row>
    <row r="4898" spans="3:3" x14ac:dyDescent="0.4">
      <c r="C4898" t="s">
        <v>3293</v>
      </c>
    </row>
    <row r="4899" spans="3:3" x14ac:dyDescent="0.4">
      <c r="C4899" t="s">
        <v>3294</v>
      </c>
    </row>
    <row r="4900" spans="3:3" x14ac:dyDescent="0.4">
      <c r="C4900" t="s">
        <v>3295</v>
      </c>
    </row>
    <row r="4901" spans="3:3" x14ac:dyDescent="0.4">
      <c r="C4901" t="s">
        <v>3296</v>
      </c>
    </row>
    <row r="4902" spans="3:3" x14ac:dyDescent="0.4">
      <c r="C4902" t="s">
        <v>3297</v>
      </c>
    </row>
    <row r="4903" spans="3:3" x14ac:dyDescent="0.4">
      <c r="C4903" t="s">
        <v>3298</v>
      </c>
    </row>
    <row r="4904" spans="3:3" x14ac:dyDescent="0.4">
      <c r="C4904" t="s">
        <v>3299</v>
      </c>
    </row>
    <row r="4905" spans="3:3" x14ac:dyDescent="0.4">
      <c r="C4905" t="s">
        <v>3300</v>
      </c>
    </row>
    <row r="4906" spans="3:3" x14ac:dyDescent="0.4">
      <c r="C4906" t="s">
        <v>3301</v>
      </c>
    </row>
    <row r="4907" spans="3:3" x14ac:dyDescent="0.4">
      <c r="C4907" t="s">
        <v>3302</v>
      </c>
    </row>
    <row r="4908" spans="3:3" x14ac:dyDescent="0.4">
      <c r="C4908" t="s">
        <v>2991</v>
      </c>
    </row>
    <row r="4909" spans="3:3" x14ac:dyDescent="0.4">
      <c r="C4909" t="s">
        <v>3303</v>
      </c>
    </row>
    <row r="4910" spans="3:3" x14ac:dyDescent="0.4">
      <c r="C4910" t="s">
        <v>3304</v>
      </c>
    </row>
    <row r="4911" spans="3:3" x14ac:dyDescent="0.4">
      <c r="C4911" t="s">
        <v>3305</v>
      </c>
    </row>
    <row r="4912" spans="3:3" x14ac:dyDescent="0.4">
      <c r="C4912" t="s">
        <v>3306</v>
      </c>
    </row>
    <row r="4913" spans="3:3" x14ac:dyDescent="0.4">
      <c r="C4913" t="s">
        <v>3307</v>
      </c>
    </row>
    <row r="4914" spans="3:3" x14ac:dyDescent="0.4">
      <c r="C4914" t="s">
        <v>3308</v>
      </c>
    </row>
    <row r="4915" spans="3:3" x14ac:dyDescent="0.4">
      <c r="C4915" t="s">
        <v>3309</v>
      </c>
    </row>
    <row r="4916" spans="3:3" x14ac:dyDescent="0.4">
      <c r="C4916" t="s">
        <v>3310</v>
      </c>
    </row>
    <row r="4917" spans="3:3" x14ac:dyDescent="0.4">
      <c r="C4917" t="s">
        <v>3311</v>
      </c>
    </row>
    <row r="4918" spans="3:3" x14ac:dyDescent="0.4">
      <c r="C4918" t="s">
        <v>3312</v>
      </c>
    </row>
    <row r="4919" spans="3:3" x14ac:dyDescent="0.4">
      <c r="C4919" t="s">
        <v>3313</v>
      </c>
    </row>
    <row r="4920" spans="3:3" x14ac:dyDescent="0.4">
      <c r="C4920" t="s">
        <v>3314</v>
      </c>
    </row>
    <row r="4921" spans="3:3" x14ac:dyDescent="0.4">
      <c r="C4921" t="s">
        <v>3315</v>
      </c>
    </row>
    <row r="4922" spans="3:3" x14ac:dyDescent="0.4">
      <c r="C4922" t="s">
        <v>3316</v>
      </c>
    </row>
    <row r="4923" spans="3:3" x14ac:dyDescent="0.4">
      <c r="C4923" t="s">
        <v>3317</v>
      </c>
    </row>
    <row r="4924" spans="3:3" x14ac:dyDescent="0.4">
      <c r="C4924" t="s">
        <v>3318</v>
      </c>
    </row>
    <row r="4925" spans="3:3" x14ac:dyDescent="0.4">
      <c r="C4925" t="s">
        <v>3319</v>
      </c>
    </row>
    <row r="4926" spans="3:3" x14ac:dyDescent="0.4">
      <c r="C4926" t="s">
        <v>3320</v>
      </c>
    </row>
    <row r="4927" spans="3:3" x14ac:dyDescent="0.4">
      <c r="C4927" t="s">
        <v>3321</v>
      </c>
    </row>
    <row r="4928" spans="3:3" x14ac:dyDescent="0.4">
      <c r="C4928" t="s">
        <v>3322</v>
      </c>
    </row>
    <row r="4929" spans="3:3" x14ac:dyDescent="0.4">
      <c r="C4929" t="s">
        <v>3323</v>
      </c>
    </row>
    <row r="4930" spans="3:3" x14ac:dyDescent="0.4">
      <c r="C4930" t="s">
        <v>3324</v>
      </c>
    </row>
    <row r="4931" spans="3:3" x14ac:dyDescent="0.4">
      <c r="C4931" t="s">
        <v>3325</v>
      </c>
    </row>
    <row r="4932" spans="3:3" x14ac:dyDescent="0.4">
      <c r="C4932" t="s">
        <v>3326</v>
      </c>
    </row>
    <row r="4933" spans="3:3" x14ac:dyDescent="0.4">
      <c r="C4933" t="s">
        <v>3327</v>
      </c>
    </row>
    <row r="4934" spans="3:3" x14ac:dyDescent="0.4">
      <c r="C4934" t="s">
        <v>3328</v>
      </c>
    </row>
    <row r="4935" spans="3:3" x14ac:dyDescent="0.4">
      <c r="C4935" t="s">
        <v>3329</v>
      </c>
    </row>
    <row r="4936" spans="3:3" x14ac:dyDescent="0.4">
      <c r="C4936" t="s">
        <v>3330</v>
      </c>
    </row>
    <row r="4937" spans="3:3" x14ac:dyDescent="0.4">
      <c r="C4937" t="s">
        <v>3331</v>
      </c>
    </row>
    <row r="4938" spans="3:3" x14ac:dyDescent="0.4">
      <c r="C4938" t="s">
        <v>3332</v>
      </c>
    </row>
    <row r="4939" spans="3:3" x14ac:dyDescent="0.4">
      <c r="C4939" t="s">
        <v>3333</v>
      </c>
    </row>
    <row r="4940" spans="3:3" x14ac:dyDescent="0.4">
      <c r="C4940" t="s">
        <v>3334</v>
      </c>
    </row>
    <row r="4941" spans="3:3" x14ac:dyDescent="0.4">
      <c r="C4941" t="s">
        <v>3335</v>
      </c>
    </row>
    <row r="4942" spans="3:3" x14ac:dyDescent="0.4">
      <c r="C4942" t="s">
        <v>3336</v>
      </c>
    </row>
    <row r="4943" spans="3:3" x14ac:dyDescent="0.4">
      <c r="C4943" t="s">
        <v>3337</v>
      </c>
    </row>
    <row r="4944" spans="3:3" x14ac:dyDescent="0.4">
      <c r="C4944" t="s">
        <v>3338</v>
      </c>
    </row>
    <row r="4945" spans="3:3" x14ac:dyDescent="0.4">
      <c r="C4945" t="s">
        <v>3339</v>
      </c>
    </row>
    <row r="4946" spans="3:3" x14ac:dyDescent="0.4">
      <c r="C4946" t="s">
        <v>3340</v>
      </c>
    </row>
    <row r="4947" spans="3:3" x14ac:dyDescent="0.4">
      <c r="C4947" t="s">
        <v>3341</v>
      </c>
    </row>
    <row r="4948" spans="3:3" x14ac:dyDescent="0.4">
      <c r="C4948" t="s">
        <v>3342</v>
      </c>
    </row>
    <row r="4949" spans="3:3" x14ac:dyDescent="0.4">
      <c r="C4949" t="s">
        <v>3343</v>
      </c>
    </row>
    <row r="4950" spans="3:3" x14ac:dyDescent="0.4">
      <c r="C4950" t="s">
        <v>3344</v>
      </c>
    </row>
    <row r="4951" spans="3:3" x14ac:dyDescent="0.4">
      <c r="C4951" t="s">
        <v>3345</v>
      </c>
    </row>
    <row r="4952" spans="3:3" x14ac:dyDescent="0.4">
      <c r="C4952" t="s">
        <v>3346</v>
      </c>
    </row>
    <row r="4953" spans="3:3" x14ac:dyDescent="0.4">
      <c r="C4953" t="s">
        <v>3347</v>
      </c>
    </row>
    <row r="4954" spans="3:3" x14ac:dyDescent="0.4">
      <c r="C4954" t="s">
        <v>3348</v>
      </c>
    </row>
    <row r="4955" spans="3:3" x14ac:dyDescent="0.4">
      <c r="C4955" t="s">
        <v>3349</v>
      </c>
    </row>
    <row r="4956" spans="3:3" x14ac:dyDescent="0.4">
      <c r="C4956" t="s">
        <v>3350</v>
      </c>
    </row>
    <row r="4957" spans="3:3" x14ac:dyDescent="0.4">
      <c r="C4957" t="s">
        <v>3351</v>
      </c>
    </row>
    <row r="4958" spans="3:3" x14ac:dyDescent="0.4">
      <c r="C4958" t="s">
        <v>3352</v>
      </c>
    </row>
    <row r="4959" spans="3:3" x14ac:dyDescent="0.4">
      <c r="C4959" t="s">
        <v>3353</v>
      </c>
    </row>
    <row r="4960" spans="3:3" x14ac:dyDescent="0.4">
      <c r="C4960" t="s">
        <v>3354</v>
      </c>
    </row>
    <row r="4961" spans="3:3" x14ac:dyDescent="0.4">
      <c r="C4961" t="s">
        <v>3355</v>
      </c>
    </row>
    <row r="4962" spans="3:3" x14ac:dyDescent="0.4">
      <c r="C4962" t="s">
        <v>3356</v>
      </c>
    </row>
    <row r="4963" spans="3:3" x14ac:dyDescent="0.4">
      <c r="C4963" t="s">
        <v>3357</v>
      </c>
    </row>
    <row r="4964" spans="3:3" x14ac:dyDescent="0.4">
      <c r="C4964" t="s">
        <v>3358</v>
      </c>
    </row>
    <row r="4965" spans="3:3" x14ac:dyDescent="0.4">
      <c r="C4965" t="s">
        <v>3359</v>
      </c>
    </row>
    <row r="4966" spans="3:3" x14ac:dyDescent="0.4">
      <c r="C4966" t="s">
        <v>3360</v>
      </c>
    </row>
    <row r="4967" spans="3:3" x14ac:dyDescent="0.4">
      <c r="C4967" t="s">
        <v>3361</v>
      </c>
    </row>
    <row r="4968" spans="3:3" x14ac:dyDescent="0.4">
      <c r="C4968" t="s">
        <v>3362</v>
      </c>
    </row>
    <row r="4969" spans="3:3" x14ac:dyDescent="0.4">
      <c r="C4969" t="s">
        <v>3363</v>
      </c>
    </row>
    <row r="4970" spans="3:3" x14ac:dyDescent="0.4">
      <c r="C4970" t="s">
        <v>3364</v>
      </c>
    </row>
    <row r="4971" spans="3:3" x14ac:dyDescent="0.4">
      <c r="C4971" t="s">
        <v>3365</v>
      </c>
    </row>
    <row r="4972" spans="3:3" x14ac:dyDescent="0.4">
      <c r="C4972" t="s">
        <v>3366</v>
      </c>
    </row>
    <row r="4973" spans="3:3" x14ac:dyDescent="0.4">
      <c r="C4973" t="s">
        <v>3367</v>
      </c>
    </row>
    <row r="4974" spans="3:3" x14ac:dyDescent="0.4">
      <c r="C4974" t="s">
        <v>3368</v>
      </c>
    </row>
    <row r="4975" spans="3:3" x14ac:dyDescent="0.4">
      <c r="C4975" t="s">
        <v>3369</v>
      </c>
    </row>
    <row r="4976" spans="3:3" x14ac:dyDescent="0.4">
      <c r="C4976" t="s">
        <v>3370</v>
      </c>
    </row>
    <row r="4977" spans="3:3" x14ac:dyDescent="0.4">
      <c r="C4977" t="s">
        <v>3371</v>
      </c>
    </row>
    <row r="4978" spans="3:3" x14ac:dyDescent="0.4">
      <c r="C4978" t="s">
        <v>3372</v>
      </c>
    </row>
    <row r="4979" spans="3:3" x14ac:dyDescent="0.4">
      <c r="C4979" t="s">
        <v>3373</v>
      </c>
    </row>
    <row r="4980" spans="3:3" x14ac:dyDescent="0.4">
      <c r="C4980" t="s">
        <v>3374</v>
      </c>
    </row>
    <row r="4981" spans="3:3" x14ac:dyDescent="0.4">
      <c r="C4981" t="s">
        <v>3375</v>
      </c>
    </row>
    <row r="4982" spans="3:3" x14ac:dyDescent="0.4">
      <c r="C4982" t="s">
        <v>3376</v>
      </c>
    </row>
    <row r="4983" spans="3:3" x14ac:dyDescent="0.4">
      <c r="C4983" t="s">
        <v>3377</v>
      </c>
    </row>
    <row r="4984" spans="3:3" x14ac:dyDescent="0.4">
      <c r="C4984" t="s">
        <v>3378</v>
      </c>
    </row>
    <row r="4985" spans="3:3" x14ac:dyDescent="0.4">
      <c r="C4985" t="s">
        <v>3379</v>
      </c>
    </row>
    <row r="4986" spans="3:3" x14ac:dyDescent="0.4">
      <c r="C4986" t="s">
        <v>3380</v>
      </c>
    </row>
    <row r="4987" spans="3:3" x14ac:dyDescent="0.4">
      <c r="C4987" t="s">
        <v>3381</v>
      </c>
    </row>
    <row r="4988" spans="3:3" x14ac:dyDescent="0.4">
      <c r="C4988" t="s">
        <v>3382</v>
      </c>
    </row>
    <row r="4989" spans="3:3" x14ac:dyDescent="0.4">
      <c r="C4989" t="s">
        <v>3383</v>
      </c>
    </row>
    <row r="4990" spans="3:3" x14ac:dyDescent="0.4">
      <c r="C4990" t="s">
        <v>3384</v>
      </c>
    </row>
    <row r="4991" spans="3:3" x14ac:dyDescent="0.4">
      <c r="C4991" t="s">
        <v>3385</v>
      </c>
    </row>
    <row r="4992" spans="3:3" x14ac:dyDescent="0.4">
      <c r="C4992" t="s">
        <v>3386</v>
      </c>
    </row>
    <row r="4993" spans="3:3" x14ac:dyDescent="0.4">
      <c r="C4993" t="s">
        <v>3387</v>
      </c>
    </row>
    <row r="4994" spans="3:3" x14ac:dyDescent="0.4">
      <c r="C4994" t="s">
        <v>3388</v>
      </c>
    </row>
    <row r="4995" spans="3:3" x14ac:dyDescent="0.4">
      <c r="C4995" t="s">
        <v>3389</v>
      </c>
    </row>
    <row r="4996" spans="3:3" x14ac:dyDescent="0.4">
      <c r="C4996" t="s">
        <v>3390</v>
      </c>
    </row>
    <row r="4997" spans="3:3" x14ac:dyDescent="0.4">
      <c r="C4997" t="s">
        <v>3391</v>
      </c>
    </row>
    <row r="4998" spans="3:3" x14ac:dyDescent="0.4">
      <c r="C4998" t="s">
        <v>3392</v>
      </c>
    </row>
    <row r="4999" spans="3:3" x14ac:dyDescent="0.4">
      <c r="C4999" t="s">
        <v>3393</v>
      </c>
    </row>
    <row r="5000" spans="3:3" x14ac:dyDescent="0.4">
      <c r="C5000" t="s">
        <v>3394</v>
      </c>
    </row>
    <row r="5001" spans="3:3" x14ac:dyDescent="0.4">
      <c r="C5001" t="s">
        <v>3395</v>
      </c>
    </row>
    <row r="5002" spans="3:3" x14ac:dyDescent="0.4">
      <c r="C5002" t="s">
        <v>3396</v>
      </c>
    </row>
    <row r="5003" spans="3:3" x14ac:dyDescent="0.4">
      <c r="C5003" t="s">
        <v>3397</v>
      </c>
    </row>
    <row r="5004" spans="3:3" x14ac:dyDescent="0.4">
      <c r="C5004" t="s">
        <v>3398</v>
      </c>
    </row>
    <row r="5005" spans="3:3" x14ac:dyDescent="0.4">
      <c r="C5005" t="s">
        <v>3399</v>
      </c>
    </row>
    <row r="5006" spans="3:3" x14ac:dyDescent="0.4">
      <c r="C5006" t="s">
        <v>3400</v>
      </c>
    </row>
    <row r="5007" spans="3:3" x14ac:dyDescent="0.4">
      <c r="C5007" t="s">
        <v>3401</v>
      </c>
    </row>
    <row r="5008" spans="3:3" x14ac:dyDescent="0.4">
      <c r="C5008" t="s">
        <v>3402</v>
      </c>
    </row>
    <row r="5009" spans="3:3" x14ac:dyDescent="0.4">
      <c r="C5009" t="s">
        <v>3403</v>
      </c>
    </row>
    <row r="5010" spans="3:3" x14ac:dyDescent="0.4">
      <c r="C5010" t="s">
        <v>3404</v>
      </c>
    </row>
    <row r="5011" spans="3:3" x14ac:dyDescent="0.4">
      <c r="C5011" t="s">
        <v>3405</v>
      </c>
    </row>
    <row r="5012" spans="3:3" x14ac:dyDescent="0.4">
      <c r="C5012" t="s">
        <v>3406</v>
      </c>
    </row>
    <row r="5013" spans="3:3" x14ac:dyDescent="0.4">
      <c r="C5013" t="s">
        <v>3407</v>
      </c>
    </row>
    <row r="5014" spans="3:3" x14ac:dyDescent="0.4">
      <c r="C5014" t="s">
        <v>3408</v>
      </c>
    </row>
    <row r="5015" spans="3:3" x14ac:dyDescent="0.4">
      <c r="C5015" t="s">
        <v>3409</v>
      </c>
    </row>
    <row r="5016" spans="3:3" x14ac:dyDescent="0.4">
      <c r="C5016" t="s">
        <v>3410</v>
      </c>
    </row>
    <row r="5017" spans="3:3" x14ac:dyDescent="0.4">
      <c r="C5017" t="s">
        <v>3411</v>
      </c>
    </row>
    <row r="5018" spans="3:3" x14ac:dyDescent="0.4">
      <c r="C5018" t="s">
        <v>3412</v>
      </c>
    </row>
    <row r="5019" spans="3:3" x14ac:dyDescent="0.4">
      <c r="C5019" t="s">
        <v>3413</v>
      </c>
    </row>
    <row r="5020" spans="3:3" x14ac:dyDescent="0.4">
      <c r="C5020" t="s">
        <v>3414</v>
      </c>
    </row>
    <row r="5021" spans="3:3" x14ac:dyDescent="0.4">
      <c r="C5021" t="s">
        <v>3415</v>
      </c>
    </row>
    <row r="5022" spans="3:3" x14ac:dyDescent="0.4">
      <c r="C5022" t="s">
        <v>3416</v>
      </c>
    </row>
    <row r="5023" spans="3:3" x14ac:dyDescent="0.4">
      <c r="C5023" t="s">
        <v>3417</v>
      </c>
    </row>
    <row r="5024" spans="3:3" x14ac:dyDescent="0.4">
      <c r="C5024" t="s">
        <v>3418</v>
      </c>
    </row>
    <row r="5025" spans="3:3" x14ac:dyDescent="0.4">
      <c r="C5025" t="s">
        <v>3419</v>
      </c>
    </row>
    <row r="5026" spans="3:3" x14ac:dyDescent="0.4">
      <c r="C5026" t="s">
        <v>3420</v>
      </c>
    </row>
    <row r="5027" spans="3:3" x14ac:dyDescent="0.4">
      <c r="C5027" t="s">
        <v>3421</v>
      </c>
    </row>
    <row r="5028" spans="3:3" x14ac:dyDescent="0.4">
      <c r="C5028" t="s">
        <v>3422</v>
      </c>
    </row>
    <row r="5029" spans="3:3" x14ac:dyDescent="0.4">
      <c r="C5029" t="s">
        <v>3423</v>
      </c>
    </row>
    <row r="5030" spans="3:3" x14ac:dyDescent="0.4">
      <c r="C5030" t="s">
        <v>3424</v>
      </c>
    </row>
    <row r="5031" spans="3:3" x14ac:dyDescent="0.4">
      <c r="C5031" t="s">
        <v>3425</v>
      </c>
    </row>
    <row r="5032" spans="3:3" x14ac:dyDescent="0.4">
      <c r="C5032" t="s">
        <v>3426</v>
      </c>
    </row>
    <row r="5033" spans="3:3" x14ac:dyDescent="0.4">
      <c r="C5033" t="s">
        <v>3427</v>
      </c>
    </row>
    <row r="5034" spans="3:3" x14ac:dyDescent="0.4">
      <c r="C5034" t="s">
        <v>3428</v>
      </c>
    </row>
    <row r="5035" spans="3:3" x14ac:dyDescent="0.4">
      <c r="C5035" t="s">
        <v>3429</v>
      </c>
    </row>
    <row r="5036" spans="3:3" x14ac:dyDescent="0.4">
      <c r="C5036" t="s">
        <v>3430</v>
      </c>
    </row>
    <row r="5037" spans="3:3" x14ac:dyDescent="0.4">
      <c r="C5037" t="s">
        <v>3431</v>
      </c>
    </row>
    <row r="5038" spans="3:3" x14ac:dyDescent="0.4">
      <c r="C5038" t="s">
        <v>3432</v>
      </c>
    </row>
    <row r="5039" spans="3:3" x14ac:dyDescent="0.4">
      <c r="C5039" t="s">
        <v>3433</v>
      </c>
    </row>
    <row r="5040" spans="3:3" x14ac:dyDescent="0.4">
      <c r="C5040" t="s">
        <v>3434</v>
      </c>
    </row>
    <row r="5041" spans="3:3" x14ac:dyDescent="0.4">
      <c r="C5041" t="s">
        <v>3435</v>
      </c>
    </row>
    <row r="5042" spans="3:3" x14ac:dyDescent="0.4">
      <c r="C5042" t="s">
        <v>3436</v>
      </c>
    </row>
    <row r="5043" spans="3:3" x14ac:dyDescent="0.4">
      <c r="C5043" t="s">
        <v>3437</v>
      </c>
    </row>
    <row r="5044" spans="3:3" x14ac:dyDescent="0.4">
      <c r="C5044" t="s">
        <v>3438</v>
      </c>
    </row>
    <row r="5045" spans="3:3" x14ac:dyDescent="0.4">
      <c r="C5045" t="s">
        <v>3439</v>
      </c>
    </row>
    <row r="5046" spans="3:3" x14ac:dyDescent="0.4">
      <c r="C5046" t="s">
        <v>3440</v>
      </c>
    </row>
    <row r="5047" spans="3:3" x14ac:dyDescent="0.4">
      <c r="C5047" t="s">
        <v>3441</v>
      </c>
    </row>
    <row r="5048" spans="3:3" x14ac:dyDescent="0.4">
      <c r="C5048" t="s">
        <v>3442</v>
      </c>
    </row>
    <row r="5049" spans="3:3" x14ac:dyDescent="0.4">
      <c r="C5049" t="s">
        <v>3443</v>
      </c>
    </row>
    <row r="5050" spans="3:3" x14ac:dyDescent="0.4">
      <c r="C5050" t="s">
        <v>3444</v>
      </c>
    </row>
    <row r="5051" spans="3:3" x14ac:dyDescent="0.4">
      <c r="C5051" t="s">
        <v>3445</v>
      </c>
    </row>
    <row r="5052" spans="3:3" x14ac:dyDescent="0.4">
      <c r="C5052" t="s">
        <v>3446</v>
      </c>
    </row>
    <row r="5053" spans="3:3" x14ac:dyDescent="0.4">
      <c r="C5053" t="s">
        <v>3447</v>
      </c>
    </row>
    <row r="5054" spans="3:3" x14ac:dyDescent="0.4">
      <c r="C5054" t="s">
        <v>3448</v>
      </c>
    </row>
    <row r="5055" spans="3:3" x14ac:dyDescent="0.4">
      <c r="C5055" t="s">
        <v>3449</v>
      </c>
    </row>
    <row r="5056" spans="3:3" x14ac:dyDescent="0.4">
      <c r="C5056" t="s">
        <v>3450</v>
      </c>
    </row>
    <row r="5057" spans="3:3" x14ac:dyDescent="0.4">
      <c r="C5057" t="s">
        <v>3451</v>
      </c>
    </row>
    <row r="5058" spans="3:3" x14ac:dyDescent="0.4">
      <c r="C5058" t="s">
        <v>3452</v>
      </c>
    </row>
    <row r="5059" spans="3:3" x14ac:dyDescent="0.4">
      <c r="C5059" t="s">
        <v>3453</v>
      </c>
    </row>
    <row r="5060" spans="3:3" x14ac:dyDescent="0.4">
      <c r="C5060" t="s">
        <v>3454</v>
      </c>
    </row>
    <row r="5061" spans="3:3" x14ac:dyDescent="0.4">
      <c r="C5061" t="s">
        <v>3455</v>
      </c>
    </row>
    <row r="5062" spans="3:3" x14ac:dyDescent="0.4">
      <c r="C5062" t="s">
        <v>3456</v>
      </c>
    </row>
    <row r="5063" spans="3:3" x14ac:dyDescent="0.4">
      <c r="C5063" t="s">
        <v>3457</v>
      </c>
    </row>
    <row r="5064" spans="3:3" x14ac:dyDescent="0.4">
      <c r="C5064" t="s">
        <v>3458</v>
      </c>
    </row>
    <row r="5066" spans="3:3" x14ac:dyDescent="0.4">
      <c r="C5066" t="s">
        <v>1818</v>
      </c>
    </row>
    <row r="5067" spans="3:3" x14ac:dyDescent="0.4">
      <c r="C5067" t="s">
        <v>1947</v>
      </c>
    </row>
    <row r="5068" spans="3:3" x14ac:dyDescent="0.4">
      <c r="C5068" t="s">
        <v>3459</v>
      </c>
    </row>
    <row r="5070" spans="3:3" x14ac:dyDescent="0.4">
      <c r="C5070" t="s">
        <v>3460</v>
      </c>
    </row>
    <row r="5071" spans="3:3" x14ac:dyDescent="0.4">
      <c r="C5071" t="s">
        <v>3461</v>
      </c>
    </row>
    <row r="5072" spans="3:3" x14ac:dyDescent="0.4">
      <c r="C5072" t="s">
        <v>2996</v>
      </c>
    </row>
    <row r="5073" spans="3:3" x14ac:dyDescent="0.4">
      <c r="C5073" t="s">
        <v>1819</v>
      </c>
    </row>
    <row r="5074" spans="3:3" x14ac:dyDescent="0.4">
      <c r="C5074" t="s">
        <v>1820</v>
      </c>
    </row>
    <row r="5075" spans="3:3" x14ac:dyDescent="0.4">
      <c r="C5075" t="s">
        <v>1821</v>
      </c>
    </row>
    <row r="5076" spans="3:3" x14ac:dyDescent="0.4">
      <c r="C5076" t="s">
        <v>1822</v>
      </c>
    </row>
    <row r="5077" spans="3:3" x14ac:dyDescent="0.4">
      <c r="C5077" t="s">
        <v>1823</v>
      </c>
    </row>
    <row r="5078" spans="3:3" x14ac:dyDescent="0.4">
      <c r="C5078" t="s">
        <v>3462</v>
      </c>
    </row>
    <row r="5079" spans="3:3" x14ac:dyDescent="0.4">
      <c r="C5079" t="s">
        <v>3463</v>
      </c>
    </row>
    <row r="5080" spans="3:3" x14ac:dyDescent="0.4">
      <c r="C5080" t="s">
        <v>3464</v>
      </c>
    </row>
    <row r="5081" spans="3:3" x14ac:dyDescent="0.4">
      <c r="C5081" t="s">
        <v>2762</v>
      </c>
    </row>
    <row r="5082" spans="3:3" x14ac:dyDescent="0.4">
      <c r="C5082" t="s">
        <v>3465</v>
      </c>
    </row>
    <row r="5083" spans="3:3" x14ac:dyDescent="0.4">
      <c r="C5083" t="s">
        <v>3466</v>
      </c>
    </row>
    <row r="5084" spans="3:3" x14ac:dyDescent="0.4">
      <c r="C5084" t="s">
        <v>3467</v>
      </c>
    </row>
    <row r="5085" spans="3:3" x14ac:dyDescent="0.4">
      <c r="C5085" t="s">
        <v>3468</v>
      </c>
    </row>
    <row r="5086" spans="3:3" x14ac:dyDescent="0.4">
      <c r="C5086" t="s">
        <v>3469</v>
      </c>
    </row>
    <row r="5087" spans="3:3" x14ac:dyDescent="0.4">
      <c r="C5087" t="s">
        <v>3470</v>
      </c>
    </row>
    <row r="5088" spans="3:3" x14ac:dyDescent="0.4">
      <c r="C5088" t="s">
        <v>3471</v>
      </c>
    </row>
    <row r="5089" spans="3:3" x14ac:dyDescent="0.4">
      <c r="C5089" t="s">
        <v>3472</v>
      </c>
    </row>
    <row r="5090" spans="3:3" x14ac:dyDescent="0.4">
      <c r="C5090" t="s">
        <v>3473</v>
      </c>
    </row>
    <row r="5091" spans="3:3" x14ac:dyDescent="0.4">
      <c r="C5091" t="s">
        <v>3474</v>
      </c>
    </row>
    <row r="5092" spans="3:3" x14ac:dyDescent="0.4">
      <c r="C5092" t="s">
        <v>3475</v>
      </c>
    </row>
    <row r="5093" spans="3:3" x14ac:dyDescent="0.4">
      <c r="C5093" t="s">
        <v>3476</v>
      </c>
    </row>
    <row r="5094" spans="3:3" x14ac:dyDescent="0.4">
      <c r="C5094" t="s">
        <v>3477</v>
      </c>
    </row>
    <row r="5095" spans="3:3" x14ac:dyDescent="0.4">
      <c r="C5095" t="s">
        <v>3478</v>
      </c>
    </row>
    <row r="5096" spans="3:3" x14ac:dyDescent="0.4">
      <c r="C5096" t="s">
        <v>3479</v>
      </c>
    </row>
    <row r="5097" spans="3:3" x14ac:dyDescent="0.4">
      <c r="C5097" t="s">
        <v>3480</v>
      </c>
    </row>
    <row r="5098" spans="3:3" x14ac:dyDescent="0.4">
      <c r="C5098" t="s">
        <v>3481</v>
      </c>
    </row>
    <row r="5099" spans="3:3" x14ac:dyDescent="0.4">
      <c r="C5099" t="s">
        <v>3482</v>
      </c>
    </row>
    <row r="5100" spans="3:3" x14ac:dyDescent="0.4">
      <c r="C5100" t="s">
        <v>3483</v>
      </c>
    </row>
    <row r="5101" spans="3:3" x14ac:dyDescent="0.4">
      <c r="C5101" t="s">
        <v>3484</v>
      </c>
    </row>
    <row r="5102" spans="3:3" x14ac:dyDescent="0.4">
      <c r="C5102" t="s">
        <v>3485</v>
      </c>
    </row>
    <row r="5103" spans="3:3" x14ac:dyDescent="0.4">
      <c r="C5103" t="s">
        <v>3486</v>
      </c>
    </row>
    <row r="5104" spans="3:3" x14ac:dyDescent="0.4">
      <c r="C5104" t="s">
        <v>3487</v>
      </c>
    </row>
    <row r="5105" spans="3:3" x14ac:dyDescent="0.4">
      <c r="C5105" t="s">
        <v>3488</v>
      </c>
    </row>
    <row r="5106" spans="3:3" x14ac:dyDescent="0.4">
      <c r="C5106" t="s">
        <v>3489</v>
      </c>
    </row>
    <row r="5107" spans="3:3" x14ac:dyDescent="0.4">
      <c r="C5107" t="s">
        <v>3490</v>
      </c>
    </row>
    <row r="5108" spans="3:3" x14ac:dyDescent="0.4">
      <c r="C5108" t="s">
        <v>3491</v>
      </c>
    </row>
    <row r="5109" spans="3:3" x14ac:dyDescent="0.4">
      <c r="C5109" t="s">
        <v>3492</v>
      </c>
    </row>
    <row r="5110" spans="3:3" x14ac:dyDescent="0.4">
      <c r="C5110" t="s">
        <v>3493</v>
      </c>
    </row>
    <row r="5111" spans="3:3" x14ac:dyDescent="0.4">
      <c r="C5111" t="s">
        <v>3494</v>
      </c>
    </row>
    <row r="5112" spans="3:3" x14ac:dyDescent="0.4">
      <c r="C5112" t="s">
        <v>3495</v>
      </c>
    </row>
    <row r="5113" spans="3:3" x14ac:dyDescent="0.4">
      <c r="C5113" t="s">
        <v>3496</v>
      </c>
    </row>
    <row r="5114" spans="3:3" x14ac:dyDescent="0.4">
      <c r="C5114" t="s">
        <v>3497</v>
      </c>
    </row>
    <row r="5115" spans="3:3" x14ac:dyDescent="0.4">
      <c r="C5115" t="s">
        <v>3498</v>
      </c>
    </row>
    <row r="5116" spans="3:3" x14ac:dyDescent="0.4">
      <c r="C5116" t="s">
        <v>3499</v>
      </c>
    </row>
    <row r="5117" spans="3:3" x14ac:dyDescent="0.4">
      <c r="C5117" t="s">
        <v>3500</v>
      </c>
    </row>
    <row r="5118" spans="3:3" x14ac:dyDescent="0.4">
      <c r="C5118" t="s">
        <v>3501</v>
      </c>
    </row>
    <row r="5119" spans="3:3" x14ac:dyDescent="0.4">
      <c r="C5119" t="s">
        <v>3502</v>
      </c>
    </row>
    <row r="5120" spans="3:3" x14ac:dyDescent="0.4">
      <c r="C5120" t="s">
        <v>3503</v>
      </c>
    </row>
    <row r="5121" spans="3:3" x14ac:dyDescent="0.4">
      <c r="C5121" t="s">
        <v>3504</v>
      </c>
    </row>
    <row r="5122" spans="3:3" x14ac:dyDescent="0.4">
      <c r="C5122" t="s">
        <v>3505</v>
      </c>
    </row>
    <row r="5123" spans="3:3" x14ac:dyDescent="0.4">
      <c r="C5123" t="s">
        <v>3506</v>
      </c>
    </row>
    <row r="5124" spans="3:3" x14ac:dyDescent="0.4">
      <c r="C5124" t="s">
        <v>3507</v>
      </c>
    </row>
    <row r="5125" spans="3:3" x14ac:dyDescent="0.4">
      <c r="C5125" t="s">
        <v>3508</v>
      </c>
    </row>
    <row r="5126" spans="3:3" x14ac:dyDescent="0.4">
      <c r="C5126" t="s">
        <v>3509</v>
      </c>
    </row>
    <row r="5127" spans="3:3" x14ac:dyDescent="0.4">
      <c r="C5127" t="s">
        <v>3510</v>
      </c>
    </row>
    <row r="5128" spans="3:3" x14ac:dyDescent="0.4">
      <c r="C5128" t="s">
        <v>3511</v>
      </c>
    </row>
    <row r="5129" spans="3:3" x14ac:dyDescent="0.4">
      <c r="C5129" t="s">
        <v>3512</v>
      </c>
    </row>
    <row r="5130" spans="3:3" x14ac:dyDescent="0.4">
      <c r="C5130" t="s">
        <v>3513</v>
      </c>
    </row>
    <row r="5131" spans="3:3" x14ac:dyDescent="0.4">
      <c r="C5131" t="s">
        <v>3514</v>
      </c>
    </row>
    <row r="5132" spans="3:3" x14ac:dyDescent="0.4">
      <c r="C5132" t="s">
        <v>3515</v>
      </c>
    </row>
    <row r="5133" spans="3:3" x14ac:dyDescent="0.4">
      <c r="C5133" t="s">
        <v>3516</v>
      </c>
    </row>
    <row r="5134" spans="3:3" x14ac:dyDescent="0.4">
      <c r="C5134" t="s">
        <v>3517</v>
      </c>
    </row>
    <row r="5135" spans="3:3" x14ac:dyDescent="0.4">
      <c r="C5135" t="s">
        <v>3518</v>
      </c>
    </row>
    <row r="5136" spans="3:3" x14ac:dyDescent="0.4">
      <c r="C5136" t="s">
        <v>3519</v>
      </c>
    </row>
    <row r="5137" spans="3:3" x14ac:dyDescent="0.4">
      <c r="C5137" t="s">
        <v>3520</v>
      </c>
    </row>
    <row r="5138" spans="3:3" x14ac:dyDescent="0.4">
      <c r="C5138" t="s">
        <v>3521</v>
      </c>
    </row>
    <row r="5139" spans="3:3" x14ac:dyDescent="0.4">
      <c r="C5139" t="s">
        <v>3522</v>
      </c>
    </row>
    <row r="5140" spans="3:3" x14ac:dyDescent="0.4">
      <c r="C5140" t="s">
        <v>3523</v>
      </c>
    </row>
    <row r="5141" spans="3:3" x14ac:dyDescent="0.4">
      <c r="C5141" t="s">
        <v>3524</v>
      </c>
    </row>
    <row r="5142" spans="3:3" x14ac:dyDescent="0.4">
      <c r="C5142" t="s">
        <v>3525</v>
      </c>
    </row>
    <row r="5143" spans="3:3" x14ac:dyDescent="0.4">
      <c r="C5143" t="s">
        <v>3526</v>
      </c>
    </row>
    <row r="5144" spans="3:3" x14ac:dyDescent="0.4">
      <c r="C5144" t="s">
        <v>3527</v>
      </c>
    </row>
    <row r="5145" spans="3:3" x14ac:dyDescent="0.4">
      <c r="C5145" t="s">
        <v>3528</v>
      </c>
    </row>
    <row r="5146" spans="3:3" x14ac:dyDescent="0.4">
      <c r="C5146" t="s">
        <v>3529</v>
      </c>
    </row>
    <row r="5147" spans="3:3" x14ac:dyDescent="0.4">
      <c r="C5147" t="s">
        <v>3530</v>
      </c>
    </row>
    <row r="5148" spans="3:3" x14ac:dyDescent="0.4">
      <c r="C5148" t="s">
        <v>3531</v>
      </c>
    </row>
    <row r="5149" spans="3:3" x14ac:dyDescent="0.4">
      <c r="C5149" t="s">
        <v>3532</v>
      </c>
    </row>
    <row r="5150" spans="3:3" x14ac:dyDescent="0.4">
      <c r="C5150" t="s">
        <v>3533</v>
      </c>
    </row>
    <row r="5151" spans="3:3" x14ac:dyDescent="0.4">
      <c r="C5151" t="s">
        <v>3534</v>
      </c>
    </row>
    <row r="5152" spans="3:3" x14ac:dyDescent="0.4">
      <c r="C5152" t="s">
        <v>3535</v>
      </c>
    </row>
    <row r="5153" spans="3:3" x14ac:dyDescent="0.4">
      <c r="C5153" t="s">
        <v>3536</v>
      </c>
    </row>
    <row r="5154" spans="3:3" x14ac:dyDescent="0.4">
      <c r="C5154" t="s">
        <v>3537</v>
      </c>
    </row>
    <row r="5155" spans="3:3" x14ac:dyDescent="0.4">
      <c r="C5155" t="s">
        <v>3538</v>
      </c>
    </row>
    <row r="5156" spans="3:3" x14ac:dyDescent="0.4">
      <c r="C5156" t="s">
        <v>3539</v>
      </c>
    </row>
    <row r="5157" spans="3:3" x14ac:dyDescent="0.4">
      <c r="C5157" t="s">
        <v>3540</v>
      </c>
    </row>
    <row r="5158" spans="3:3" x14ac:dyDescent="0.4">
      <c r="C5158" t="s">
        <v>3541</v>
      </c>
    </row>
    <row r="5159" spans="3:3" x14ac:dyDescent="0.4">
      <c r="C5159" t="s">
        <v>3542</v>
      </c>
    </row>
    <row r="5160" spans="3:3" x14ac:dyDescent="0.4">
      <c r="C5160" t="s">
        <v>3543</v>
      </c>
    </row>
    <row r="5161" spans="3:3" x14ac:dyDescent="0.4">
      <c r="C5161" t="s">
        <v>3544</v>
      </c>
    </row>
    <row r="5162" spans="3:3" x14ac:dyDescent="0.4">
      <c r="C5162" t="s">
        <v>3545</v>
      </c>
    </row>
    <row r="5163" spans="3:3" x14ac:dyDescent="0.4">
      <c r="C5163" t="s">
        <v>3546</v>
      </c>
    </row>
    <row r="5164" spans="3:3" x14ac:dyDescent="0.4">
      <c r="C5164" t="s">
        <v>3547</v>
      </c>
    </row>
    <row r="5165" spans="3:3" x14ac:dyDescent="0.4">
      <c r="C5165" t="s">
        <v>3548</v>
      </c>
    </row>
    <row r="5166" spans="3:3" x14ac:dyDescent="0.4">
      <c r="C5166" t="s">
        <v>3549</v>
      </c>
    </row>
    <row r="5167" spans="3:3" x14ac:dyDescent="0.4">
      <c r="C5167" t="s">
        <v>3550</v>
      </c>
    </row>
    <row r="5168" spans="3:3" x14ac:dyDescent="0.4">
      <c r="C5168" t="s">
        <v>3551</v>
      </c>
    </row>
    <row r="5169" spans="3:3" x14ac:dyDescent="0.4">
      <c r="C5169" t="s">
        <v>3552</v>
      </c>
    </row>
    <row r="5170" spans="3:3" x14ac:dyDescent="0.4">
      <c r="C5170" t="s">
        <v>3553</v>
      </c>
    </row>
    <row r="5171" spans="3:3" x14ac:dyDescent="0.4">
      <c r="C5171" t="s">
        <v>3554</v>
      </c>
    </row>
    <row r="5172" spans="3:3" x14ac:dyDescent="0.4">
      <c r="C5172" t="s">
        <v>3555</v>
      </c>
    </row>
    <row r="5173" spans="3:3" x14ac:dyDescent="0.4">
      <c r="C5173" t="s">
        <v>3556</v>
      </c>
    </row>
    <row r="5174" spans="3:3" x14ac:dyDescent="0.4">
      <c r="C5174" t="s">
        <v>3557</v>
      </c>
    </row>
    <row r="5175" spans="3:3" x14ac:dyDescent="0.4">
      <c r="C5175" t="s">
        <v>3558</v>
      </c>
    </row>
    <row r="5176" spans="3:3" x14ac:dyDescent="0.4">
      <c r="C5176" t="s">
        <v>3559</v>
      </c>
    </row>
    <row r="5177" spans="3:3" x14ac:dyDescent="0.4">
      <c r="C5177" t="s">
        <v>3560</v>
      </c>
    </row>
    <row r="5178" spans="3:3" x14ac:dyDescent="0.4">
      <c r="C5178" t="s">
        <v>3561</v>
      </c>
    </row>
    <row r="5179" spans="3:3" x14ac:dyDescent="0.4">
      <c r="C5179" t="s">
        <v>3562</v>
      </c>
    </row>
    <row r="5180" spans="3:3" x14ac:dyDescent="0.4">
      <c r="C5180" t="s">
        <v>3563</v>
      </c>
    </row>
    <row r="5181" spans="3:3" x14ac:dyDescent="0.4">
      <c r="C5181" t="s">
        <v>3564</v>
      </c>
    </row>
    <row r="5182" spans="3:3" x14ac:dyDescent="0.4">
      <c r="C5182" t="s">
        <v>3565</v>
      </c>
    </row>
    <row r="5183" spans="3:3" x14ac:dyDescent="0.4">
      <c r="C5183" t="s">
        <v>3566</v>
      </c>
    </row>
    <row r="5184" spans="3:3" x14ac:dyDescent="0.4">
      <c r="C5184" t="s">
        <v>3567</v>
      </c>
    </row>
    <row r="5185" spans="3:3" x14ac:dyDescent="0.4">
      <c r="C5185" t="s">
        <v>3568</v>
      </c>
    </row>
    <row r="5186" spans="3:3" x14ac:dyDescent="0.4">
      <c r="C5186" t="s">
        <v>3569</v>
      </c>
    </row>
    <row r="5187" spans="3:3" x14ac:dyDescent="0.4">
      <c r="C5187" t="s">
        <v>3570</v>
      </c>
    </row>
    <row r="5188" spans="3:3" x14ac:dyDescent="0.4">
      <c r="C5188" t="s">
        <v>3571</v>
      </c>
    </row>
    <row r="5189" spans="3:3" x14ac:dyDescent="0.4">
      <c r="C5189" t="s">
        <v>3572</v>
      </c>
    </row>
    <row r="5190" spans="3:3" x14ac:dyDescent="0.4">
      <c r="C5190" t="s">
        <v>3573</v>
      </c>
    </row>
    <row r="5191" spans="3:3" x14ac:dyDescent="0.4">
      <c r="C5191" t="s">
        <v>3574</v>
      </c>
    </row>
    <row r="5192" spans="3:3" x14ac:dyDescent="0.4">
      <c r="C5192" t="s">
        <v>3575</v>
      </c>
    </row>
    <row r="5193" spans="3:3" x14ac:dyDescent="0.4">
      <c r="C5193" t="s">
        <v>3576</v>
      </c>
    </row>
    <row r="5194" spans="3:3" x14ac:dyDescent="0.4">
      <c r="C5194" t="s">
        <v>3577</v>
      </c>
    </row>
    <row r="5195" spans="3:3" x14ac:dyDescent="0.4">
      <c r="C5195" t="s">
        <v>3578</v>
      </c>
    </row>
    <row r="5196" spans="3:3" x14ac:dyDescent="0.4">
      <c r="C5196" t="s">
        <v>3579</v>
      </c>
    </row>
    <row r="5197" spans="3:3" x14ac:dyDescent="0.4">
      <c r="C5197" t="s">
        <v>3580</v>
      </c>
    </row>
    <row r="5198" spans="3:3" x14ac:dyDescent="0.4">
      <c r="C5198" t="s">
        <v>3581</v>
      </c>
    </row>
    <row r="5199" spans="3:3" x14ac:dyDescent="0.4">
      <c r="C5199" t="s">
        <v>3582</v>
      </c>
    </row>
    <row r="5200" spans="3:3" x14ac:dyDescent="0.4">
      <c r="C5200" t="s">
        <v>3583</v>
      </c>
    </row>
    <row r="5201" spans="3:3" x14ac:dyDescent="0.4">
      <c r="C5201" t="s">
        <v>3584</v>
      </c>
    </row>
    <row r="5202" spans="3:3" x14ac:dyDescent="0.4">
      <c r="C5202" t="s">
        <v>3585</v>
      </c>
    </row>
    <row r="5203" spans="3:3" x14ac:dyDescent="0.4">
      <c r="C5203" t="s">
        <v>3586</v>
      </c>
    </row>
    <row r="5204" spans="3:3" x14ac:dyDescent="0.4">
      <c r="C5204" t="s">
        <v>3587</v>
      </c>
    </row>
    <row r="5205" spans="3:3" x14ac:dyDescent="0.4">
      <c r="C5205" t="s">
        <v>3588</v>
      </c>
    </row>
    <row r="5206" spans="3:3" x14ac:dyDescent="0.4">
      <c r="C5206" t="s">
        <v>3589</v>
      </c>
    </row>
    <row r="5207" spans="3:3" x14ac:dyDescent="0.4">
      <c r="C5207" t="s">
        <v>3590</v>
      </c>
    </row>
    <row r="5208" spans="3:3" x14ac:dyDescent="0.4">
      <c r="C5208" t="s">
        <v>3591</v>
      </c>
    </row>
    <row r="5209" spans="3:3" x14ac:dyDescent="0.4">
      <c r="C5209" t="s">
        <v>3592</v>
      </c>
    </row>
    <row r="5210" spans="3:3" x14ac:dyDescent="0.4">
      <c r="C5210" t="s">
        <v>3593</v>
      </c>
    </row>
    <row r="5211" spans="3:3" x14ac:dyDescent="0.4">
      <c r="C5211" t="s">
        <v>3594</v>
      </c>
    </row>
    <row r="5212" spans="3:3" x14ac:dyDescent="0.4">
      <c r="C5212" t="s">
        <v>3595</v>
      </c>
    </row>
    <row r="5213" spans="3:3" x14ac:dyDescent="0.4">
      <c r="C5213" t="s">
        <v>3596</v>
      </c>
    </row>
    <row r="5214" spans="3:3" x14ac:dyDescent="0.4">
      <c r="C5214" t="s">
        <v>3597</v>
      </c>
    </row>
    <row r="5215" spans="3:3" x14ac:dyDescent="0.4">
      <c r="C5215" t="s">
        <v>3598</v>
      </c>
    </row>
    <row r="5216" spans="3:3" x14ac:dyDescent="0.4">
      <c r="C5216" t="s">
        <v>3599</v>
      </c>
    </row>
    <row r="5217" spans="3:3" x14ac:dyDescent="0.4">
      <c r="C5217" t="s">
        <v>3600</v>
      </c>
    </row>
    <row r="5218" spans="3:3" x14ac:dyDescent="0.4">
      <c r="C5218" t="s">
        <v>3601</v>
      </c>
    </row>
    <row r="5219" spans="3:3" x14ac:dyDescent="0.4">
      <c r="C5219" t="s">
        <v>3602</v>
      </c>
    </row>
    <row r="5220" spans="3:3" x14ac:dyDescent="0.4">
      <c r="C5220" t="s">
        <v>3603</v>
      </c>
    </row>
    <row r="5221" spans="3:3" x14ac:dyDescent="0.4">
      <c r="C5221" t="s">
        <v>3604</v>
      </c>
    </row>
    <row r="5222" spans="3:3" x14ac:dyDescent="0.4">
      <c r="C5222" t="s">
        <v>3605</v>
      </c>
    </row>
    <row r="5223" spans="3:3" x14ac:dyDescent="0.4">
      <c r="C5223" t="s">
        <v>3606</v>
      </c>
    </row>
    <row r="5224" spans="3:3" x14ac:dyDescent="0.4">
      <c r="C5224" t="s">
        <v>3607</v>
      </c>
    </row>
    <row r="5225" spans="3:3" x14ac:dyDescent="0.4">
      <c r="C5225" t="s">
        <v>3608</v>
      </c>
    </row>
    <row r="5226" spans="3:3" x14ac:dyDescent="0.4">
      <c r="C5226" t="s">
        <v>3609</v>
      </c>
    </row>
    <row r="5227" spans="3:3" x14ac:dyDescent="0.4">
      <c r="C5227" t="s">
        <v>3610</v>
      </c>
    </row>
    <row r="5228" spans="3:3" x14ac:dyDescent="0.4">
      <c r="C5228" t="s">
        <v>3611</v>
      </c>
    </row>
    <row r="5229" spans="3:3" x14ac:dyDescent="0.4">
      <c r="C5229" t="s">
        <v>3612</v>
      </c>
    </row>
    <row r="5230" spans="3:3" x14ac:dyDescent="0.4">
      <c r="C5230" t="s">
        <v>3613</v>
      </c>
    </row>
    <row r="5231" spans="3:3" x14ac:dyDescent="0.4">
      <c r="C5231" t="s">
        <v>3614</v>
      </c>
    </row>
    <row r="5232" spans="3:3" x14ac:dyDescent="0.4">
      <c r="C5232" t="s">
        <v>3615</v>
      </c>
    </row>
    <row r="5233" spans="3:3" x14ac:dyDescent="0.4">
      <c r="C5233" t="s">
        <v>3616</v>
      </c>
    </row>
    <row r="5234" spans="3:3" x14ac:dyDescent="0.4">
      <c r="C5234" t="s">
        <v>3617</v>
      </c>
    </row>
    <row r="5235" spans="3:3" x14ac:dyDescent="0.4">
      <c r="C5235" t="s">
        <v>3618</v>
      </c>
    </row>
    <row r="5236" spans="3:3" x14ac:dyDescent="0.4">
      <c r="C5236" t="s">
        <v>3619</v>
      </c>
    </row>
    <row r="5237" spans="3:3" x14ac:dyDescent="0.4">
      <c r="C5237" t="s">
        <v>3620</v>
      </c>
    </row>
    <row r="5238" spans="3:3" x14ac:dyDescent="0.4">
      <c r="C5238" t="s">
        <v>3621</v>
      </c>
    </row>
    <row r="5239" spans="3:3" x14ac:dyDescent="0.4">
      <c r="C5239" t="s">
        <v>3622</v>
      </c>
    </row>
    <row r="5240" spans="3:3" x14ac:dyDescent="0.4">
      <c r="C5240" t="s">
        <v>3623</v>
      </c>
    </row>
    <row r="5241" spans="3:3" x14ac:dyDescent="0.4">
      <c r="C5241" t="s">
        <v>3624</v>
      </c>
    </row>
    <row r="5242" spans="3:3" x14ac:dyDescent="0.4">
      <c r="C5242" t="s">
        <v>3625</v>
      </c>
    </row>
    <row r="5243" spans="3:3" x14ac:dyDescent="0.4">
      <c r="C5243" t="s">
        <v>3626</v>
      </c>
    </row>
    <row r="5244" spans="3:3" x14ac:dyDescent="0.4">
      <c r="C5244" t="s">
        <v>3627</v>
      </c>
    </row>
    <row r="5245" spans="3:3" x14ac:dyDescent="0.4">
      <c r="C5245" t="s">
        <v>3628</v>
      </c>
    </row>
    <row r="5246" spans="3:3" x14ac:dyDescent="0.4">
      <c r="C5246" t="s">
        <v>3629</v>
      </c>
    </row>
    <row r="5247" spans="3:3" x14ac:dyDescent="0.4">
      <c r="C5247" t="s">
        <v>3630</v>
      </c>
    </row>
    <row r="5248" spans="3:3" x14ac:dyDescent="0.4">
      <c r="C5248" t="s">
        <v>3631</v>
      </c>
    </row>
    <row r="5249" spans="3:3" x14ac:dyDescent="0.4">
      <c r="C5249" t="s">
        <v>3632</v>
      </c>
    </row>
    <row r="5250" spans="3:3" x14ac:dyDescent="0.4">
      <c r="C5250" t="s">
        <v>3633</v>
      </c>
    </row>
    <row r="5251" spans="3:3" x14ac:dyDescent="0.4">
      <c r="C5251" t="s">
        <v>3634</v>
      </c>
    </row>
    <row r="5252" spans="3:3" x14ac:dyDescent="0.4">
      <c r="C5252" t="s">
        <v>3635</v>
      </c>
    </row>
    <row r="5253" spans="3:3" x14ac:dyDescent="0.4">
      <c r="C5253" t="s">
        <v>3636</v>
      </c>
    </row>
    <row r="5254" spans="3:3" x14ac:dyDescent="0.4">
      <c r="C5254" t="s">
        <v>3637</v>
      </c>
    </row>
    <row r="5255" spans="3:3" x14ac:dyDescent="0.4">
      <c r="C5255" t="s">
        <v>3638</v>
      </c>
    </row>
    <row r="5256" spans="3:3" x14ac:dyDescent="0.4">
      <c r="C5256" t="s">
        <v>3639</v>
      </c>
    </row>
    <row r="5257" spans="3:3" x14ac:dyDescent="0.4">
      <c r="C5257" t="s">
        <v>3640</v>
      </c>
    </row>
    <row r="5258" spans="3:3" x14ac:dyDescent="0.4">
      <c r="C5258" t="s">
        <v>3641</v>
      </c>
    </row>
    <row r="5259" spans="3:3" x14ac:dyDescent="0.4">
      <c r="C5259" t="s">
        <v>3642</v>
      </c>
    </row>
    <row r="5260" spans="3:3" x14ac:dyDescent="0.4">
      <c r="C5260" t="s">
        <v>3643</v>
      </c>
    </row>
    <row r="5261" spans="3:3" x14ac:dyDescent="0.4">
      <c r="C5261" t="s">
        <v>3644</v>
      </c>
    </row>
    <row r="5262" spans="3:3" x14ac:dyDescent="0.4">
      <c r="C5262" t="s">
        <v>3645</v>
      </c>
    </row>
    <row r="5263" spans="3:3" x14ac:dyDescent="0.4">
      <c r="C5263" t="s">
        <v>3646</v>
      </c>
    </row>
    <row r="5264" spans="3:3" x14ac:dyDescent="0.4">
      <c r="C5264" t="s">
        <v>3647</v>
      </c>
    </row>
    <row r="5265" spans="3:3" x14ac:dyDescent="0.4">
      <c r="C5265" t="s">
        <v>3648</v>
      </c>
    </row>
    <row r="5266" spans="3:3" x14ac:dyDescent="0.4">
      <c r="C5266" t="s">
        <v>3649</v>
      </c>
    </row>
    <row r="5267" spans="3:3" x14ac:dyDescent="0.4">
      <c r="C5267" t="s">
        <v>3650</v>
      </c>
    </row>
    <row r="5268" spans="3:3" x14ac:dyDescent="0.4">
      <c r="C5268" t="s">
        <v>3651</v>
      </c>
    </row>
    <row r="5269" spans="3:3" x14ac:dyDescent="0.4">
      <c r="C5269" t="s">
        <v>3652</v>
      </c>
    </row>
    <row r="5270" spans="3:3" x14ac:dyDescent="0.4">
      <c r="C5270" t="s">
        <v>3653</v>
      </c>
    </row>
    <row r="5271" spans="3:3" x14ac:dyDescent="0.4">
      <c r="C5271" t="s">
        <v>3654</v>
      </c>
    </row>
    <row r="5272" spans="3:3" x14ac:dyDescent="0.4">
      <c r="C5272" t="s">
        <v>3655</v>
      </c>
    </row>
    <row r="5273" spans="3:3" x14ac:dyDescent="0.4">
      <c r="C5273" t="s">
        <v>3656</v>
      </c>
    </row>
    <row r="5274" spans="3:3" x14ac:dyDescent="0.4">
      <c r="C5274" t="s">
        <v>3657</v>
      </c>
    </row>
    <row r="5275" spans="3:3" x14ac:dyDescent="0.4">
      <c r="C5275" t="s">
        <v>3658</v>
      </c>
    </row>
    <row r="5276" spans="3:3" x14ac:dyDescent="0.4">
      <c r="C5276" t="s">
        <v>3659</v>
      </c>
    </row>
    <row r="5277" spans="3:3" x14ac:dyDescent="0.4">
      <c r="C5277" t="s">
        <v>3660</v>
      </c>
    </row>
    <row r="5278" spans="3:3" x14ac:dyDescent="0.4">
      <c r="C5278" t="s">
        <v>3661</v>
      </c>
    </row>
    <row r="5279" spans="3:3" x14ac:dyDescent="0.4">
      <c r="C5279" t="s">
        <v>3662</v>
      </c>
    </row>
    <row r="5280" spans="3:3" x14ac:dyDescent="0.4">
      <c r="C5280" t="s">
        <v>3663</v>
      </c>
    </row>
    <row r="5281" spans="3:3" x14ac:dyDescent="0.4">
      <c r="C5281" t="s">
        <v>3664</v>
      </c>
    </row>
    <row r="5282" spans="3:3" x14ac:dyDescent="0.4">
      <c r="C5282" t="s">
        <v>3665</v>
      </c>
    </row>
    <row r="5283" spans="3:3" x14ac:dyDescent="0.4">
      <c r="C5283" t="s">
        <v>3666</v>
      </c>
    </row>
    <row r="5284" spans="3:3" x14ac:dyDescent="0.4">
      <c r="C5284" t="s">
        <v>3667</v>
      </c>
    </row>
    <row r="5285" spans="3:3" x14ac:dyDescent="0.4">
      <c r="C5285" t="s">
        <v>3668</v>
      </c>
    </row>
    <row r="5286" spans="3:3" x14ac:dyDescent="0.4">
      <c r="C5286" t="s">
        <v>3669</v>
      </c>
    </row>
    <row r="5287" spans="3:3" x14ac:dyDescent="0.4">
      <c r="C5287" t="s">
        <v>3670</v>
      </c>
    </row>
    <row r="5288" spans="3:3" x14ac:dyDescent="0.4">
      <c r="C5288" t="s">
        <v>3671</v>
      </c>
    </row>
    <row r="5289" spans="3:3" x14ac:dyDescent="0.4">
      <c r="C5289" t="s">
        <v>3672</v>
      </c>
    </row>
    <row r="5290" spans="3:3" x14ac:dyDescent="0.4">
      <c r="C5290" t="s">
        <v>3673</v>
      </c>
    </row>
    <row r="5291" spans="3:3" x14ac:dyDescent="0.4">
      <c r="C5291" t="s">
        <v>3674</v>
      </c>
    </row>
    <row r="5292" spans="3:3" x14ac:dyDescent="0.4">
      <c r="C5292" t="s">
        <v>3675</v>
      </c>
    </row>
    <row r="5293" spans="3:3" x14ac:dyDescent="0.4">
      <c r="C5293" t="s">
        <v>3676</v>
      </c>
    </row>
    <row r="5294" spans="3:3" x14ac:dyDescent="0.4">
      <c r="C5294" t="s">
        <v>3677</v>
      </c>
    </row>
    <row r="5295" spans="3:3" x14ac:dyDescent="0.4">
      <c r="C5295" t="s">
        <v>3678</v>
      </c>
    </row>
    <row r="5296" spans="3:3" x14ac:dyDescent="0.4">
      <c r="C5296" t="s">
        <v>3679</v>
      </c>
    </row>
    <row r="5297" spans="3:3" x14ac:dyDescent="0.4">
      <c r="C5297" t="s">
        <v>3680</v>
      </c>
    </row>
    <row r="5298" spans="3:3" x14ac:dyDescent="0.4">
      <c r="C5298" t="s">
        <v>3681</v>
      </c>
    </row>
    <row r="5299" spans="3:3" x14ac:dyDescent="0.4">
      <c r="C5299" t="s">
        <v>3682</v>
      </c>
    </row>
    <row r="5300" spans="3:3" x14ac:dyDescent="0.4">
      <c r="C5300" t="s">
        <v>3681</v>
      </c>
    </row>
    <row r="5301" spans="3:3" x14ac:dyDescent="0.4">
      <c r="C5301" t="s">
        <v>3683</v>
      </c>
    </row>
    <row r="5302" spans="3:3" x14ac:dyDescent="0.4">
      <c r="C5302" t="s">
        <v>3684</v>
      </c>
    </row>
    <row r="5303" spans="3:3" x14ac:dyDescent="0.4">
      <c r="C5303" t="s">
        <v>3685</v>
      </c>
    </row>
    <row r="5304" spans="3:3" x14ac:dyDescent="0.4">
      <c r="C5304" t="s">
        <v>3686</v>
      </c>
    </row>
    <row r="5305" spans="3:3" x14ac:dyDescent="0.4">
      <c r="C5305" t="s">
        <v>3687</v>
      </c>
    </row>
    <row r="5306" spans="3:3" x14ac:dyDescent="0.4">
      <c r="C5306" t="s">
        <v>3688</v>
      </c>
    </row>
    <row r="5307" spans="3:3" x14ac:dyDescent="0.4">
      <c r="C5307" t="s">
        <v>3689</v>
      </c>
    </row>
    <row r="5308" spans="3:3" x14ac:dyDescent="0.4">
      <c r="C5308" t="s">
        <v>3690</v>
      </c>
    </row>
    <row r="5309" spans="3:3" x14ac:dyDescent="0.4">
      <c r="C5309" t="s">
        <v>3691</v>
      </c>
    </row>
    <row r="5310" spans="3:3" x14ac:dyDescent="0.4">
      <c r="C5310" t="s">
        <v>3692</v>
      </c>
    </row>
    <row r="5311" spans="3:3" x14ac:dyDescent="0.4">
      <c r="C5311" t="s">
        <v>3693</v>
      </c>
    </row>
    <row r="5312" spans="3:3" x14ac:dyDescent="0.4">
      <c r="C5312" t="s">
        <v>3694</v>
      </c>
    </row>
    <row r="5313" spans="3:3" x14ac:dyDescent="0.4">
      <c r="C5313" t="s">
        <v>3695</v>
      </c>
    </row>
    <row r="5314" spans="3:3" x14ac:dyDescent="0.4">
      <c r="C5314" t="s">
        <v>3696</v>
      </c>
    </row>
    <row r="5315" spans="3:3" x14ac:dyDescent="0.4">
      <c r="C5315" t="s">
        <v>3697</v>
      </c>
    </row>
    <row r="5316" spans="3:3" x14ac:dyDescent="0.4">
      <c r="C5316" t="s">
        <v>3698</v>
      </c>
    </row>
    <row r="5317" spans="3:3" x14ac:dyDescent="0.4">
      <c r="C5317" t="s">
        <v>3699</v>
      </c>
    </row>
    <row r="5318" spans="3:3" x14ac:dyDescent="0.4">
      <c r="C5318" t="s">
        <v>3700</v>
      </c>
    </row>
    <row r="5319" spans="3:3" x14ac:dyDescent="0.4">
      <c r="C5319" t="s">
        <v>3701</v>
      </c>
    </row>
    <row r="5320" spans="3:3" x14ac:dyDescent="0.4">
      <c r="C5320" t="s">
        <v>3702</v>
      </c>
    </row>
    <row r="5321" spans="3:3" x14ac:dyDescent="0.4">
      <c r="C5321" t="s">
        <v>3703</v>
      </c>
    </row>
    <row r="5322" spans="3:3" x14ac:dyDescent="0.4">
      <c r="C5322" t="s">
        <v>3704</v>
      </c>
    </row>
    <row r="5323" spans="3:3" x14ac:dyDescent="0.4">
      <c r="C5323" t="s">
        <v>3705</v>
      </c>
    </row>
    <row r="5324" spans="3:3" x14ac:dyDescent="0.4">
      <c r="C5324" t="s">
        <v>3706</v>
      </c>
    </row>
    <row r="5325" spans="3:3" x14ac:dyDescent="0.4">
      <c r="C5325" t="s">
        <v>3707</v>
      </c>
    </row>
    <row r="5326" spans="3:3" x14ac:dyDescent="0.4">
      <c r="C5326" t="s">
        <v>3708</v>
      </c>
    </row>
    <row r="5327" spans="3:3" x14ac:dyDescent="0.4">
      <c r="C5327" t="s">
        <v>3709</v>
      </c>
    </row>
    <row r="5328" spans="3:3" x14ac:dyDescent="0.4">
      <c r="C5328" t="s">
        <v>3710</v>
      </c>
    </row>
    <row r="5329" spans="3:3" x14ac:dyDescent="0.4">
      <c r="C5329" t="s">
        <v>3711</v>
      </c>
    </row>
    <row r="5330" spans="3:3" x14ac:dyDescent="0.4">
      <c r="C5330" t="s">
        <v>3712</v>
      </c>
    </row>
    <row r="5331" spans="3:3" x14ac:dyDescent="0.4">
      <c r="C5331" t="s">
        <v>3713</v>
      </c>
    </row>
    <row r="5332" spans="3:3" x14ac:dyDescent="0.4">
      <c r="C5332" t="s">
        <v>3714</v>
      </c>
    </row>
    <row r="5333" spans="3:3" x14ac:dyDescent="0.4">
      <c r="C5333" t="s">
        <v>3715</v>
      </c>
    </row>
    <row r="5334" spans="3:3" x14ac:dyDescent="0.4">
      <c r="C5334" t="s">
        <v>3716</v>
      </c>
    </row>
    <row r="5335" spans="3:3" x14ac:dyDescent="0.4">
      <c r="C5335" t="s">
        <v>3717</v>
      </c>
    </row>
    <row r="5336" spans="3:3" x14ac:dyDescent="0.4">
      <c r="C5336" t="s">
        <v>3718</v>
      </c>
    </row>
    <row r="5337" spans="3:3" x14ac:dyDescent="0.4">
      <c r="C5337" t="s">
        <v>3719</v>
      </c>
    </row>
    <row r="5338" spans="3:3" x14ac:dyDescent="0.4">
      <c r="C5338" t="s">
        <v>3720</v>
      </c>
    </row>
    <row r="5339" spans="3:3" x14ac:dyDescent="0.4">
      <c r="C5339" t="s">
        <v>3721</v>
      </c>
    </row>
    <row r="5340" spans="3:3" x14ac:dyDescent="0.4">
      <c r="C5340" t="s">
        <v>3722</v>
      </c>
    </row>
    <row r="5341" spans="3:3" x14ac:dyDescent="0.4">
      <c r="C5341" t="s">
        <v>3723</v>
      </c>
    </row>
    <row r="5342" spans="3:3" x14ac:dyDescent="0.4">
      <c r="C5342" t="s">
        <v>3724</v>
      </c>
    </row>
    <row r="5343" spans="3:3" x14ac:dyDescent="0.4">
      <c r="C5343" t="s">
        <v>3725</v>
      </c>
    </row>
    <row r="5344" spans="3:3" x14ac:dyDescent="0.4">
      <c r="C5344" t="s">
        <v>3726</v>
      </c>
    </row>
    <row r="5345" spans="3:3" x14ac:dyDescent="0.4">
      <c r="C5345" t="s">
        <v>3727</v>
      </c>
    </row>
    <row r="5346" spans="3:3" x14ac:dyDescent="0.4">
      <c r="C5346" t="s">
        <v>3728</v>
      </c>
    </row>
    <row r="5347" spans="3:3" x14ac:dyDescent="0.4">
      <c r="C5347" t="s">
        <v>3729</v>
      </c>
    </row>
    <row r="5348" spans="3:3" x14ac:dyDescent="0.4">
      <c r="C5348" t="s">
        <v>3730</v>
      </c>
    </row>
    <row r="5349" spans="3:3" x14ac:dyDescent="0.4">
      <c r="C5349" t="s">
        <v>3731</v>
      </c>
    </row>
    <row r="5350" spans="3:3" x14ac:dyDescent="0.4">
      <c r="C5350" t="s">
        <v>3732</v>
      </c>
    </row>
    <row r="5351" spans="3:3" x14ac:dyDescent="0.4">
      <c r="C5351" t="s">
        <v>3733</v>
      </c>
    </row>
    <row r="5352" spans="3:3" x14ac:dyDescent="0.4">
      <c r="C5352" t="s">
        <v>3734</v>
      </c>
    </row>
    <row r="5353" spans="3:3" x14ac:dyDescent="0.4">
      <c r="C5353" t="s">
        <v>3735</v>
      </c>
    </row>
    <row r="5354" spans="3:3" x14ac:dyDescent="0.4">
      <c r="C5354" t="s">
        <v>3736</v>
      </c>
    </row>
    <row r="5355" spans="3:3" x14ac:dyDescent="0.4">
      <c r="C5355" t="s">
        <v>3737</v>
      </c>
    </row>
    <row r="5356" spans="3:3" x14ac:dyDescent="0.4">
      <c r="C5356" t="s">
        <v>3738</v>
      </c>
    </row>
    <row r="5357" spans="3:3" x14ac:dyDescent="0.4">
      <c r="C5357" t="s">
        <v>3739</v>
      </c>
    </row>
    <row r="5358" spans="3:3" x14ac:dyDescent="0.4">
      <c r="C5358" t="s">
        <v>3740</v>
      </c>
    </row>
    <row r="5359" spans="3:3" x14ac:dyDescent="0.4">
      <c r="C5359" t="s">
        <v>3741</v>
      </c>
    </row>
    <row r="5360" spans="3:3" x14ac:dyDescent="0.4">
      <c r="C5360" t="s">
        <v>3742</v>
      </c>
    </row>
    <row r="5361" spans="3:3" x14ac:dyDescent="0.4">
      <c r="C5361" t="s">
        <v>3743</v>
      </c>
    </row>
    <row r="5362" spans="3:3" x14ac:dyDescent="0.4">
      <c r="C5362" t="s">
        <v>3744</v>
      </c>
    </row>
    <row r="5363" spans="3:3" x14ac:dyDescent="0.4">
      <c r="C5363" t="s">
        <v>3745</v>
      </c>
    </row>
    <row r="5364" spans="3:3" x14ac:dyDescent="0.4">
      <c r="C5364" t="s">
        <v>3746</v>
      </c>
    </row>
    <row r="5365" spans="3:3" x14ac:dyDescent="0.4">
      <c r="C5365" t="s">
        <v>3747</v>
      </c>
    </row>
    <row r="5366" spans="3:3" x14ac:dyDescent="0.4">
      <c r="C5366" t="s">
        <v>3748</v>
      </c>
    </row>
    <row r="5367" spans="3:3" x14ac:dyDescent="0.4">
      <c r="C5367" t="s">
        <v>3749</v>
      </c>
    </row>
    <row r="5368" spans="3:3" x14ac:dyDescent="0.4">
      <c r="C5368" t="s">
        <v>3750</v>
      </c>
    </row>
    <row r="5369" spans="3:3" x14ac:dyDescent="0.4">
      <c r="C5369" t="s">
        <v>3751</v>
      </c>
    </row>
    <row r="5370" spans="3:3" x14ac:dyDescent="0.4">
      <c r="C5370" t="s">
        <v>3752</v>
      </c>
    </row>
    <row r="5371" spans="3:3" x14ac:dyDescent="0.4">
      <c r="C5371" t="s">
        <v>3753</v>
      </c>
    </row>
    <row r="5372" spans="3:3" x14ac:dyDescent="0.4">
      <c r="C5372" t="s">
        <v>3754</v>
      </c>
    </row>
    <row r="5373" spans="3:3" x14ac:dyDescent="0.4">
      <c r="C5373" t="s">
        <v>3755</v>
      </c>
    </row>
    <row r="5374" spans="3:3" x14ac:dyDescent="0.4">
      <c r="C5374" t="s">
        <v>3756</v>
      </c>
    </row>
    <row r="5375" spans="3:3" x14ac:dyDescent="0.4">
      <c r="C5375" t="s">
        <v>3757</v>
      </c>
    </row>
    <row r="5376" spans="3:3" x14ac:dyDescent="0.4">
      <c r="C5376" t="s">
        <v>3758</v>
      </c>
    </row>
    <row r="5377" spans="3:3" x14ac:dyDescent="0.4">
      <c r="C5377" t="s">
        <v>3759</v>
      </c>
    </row>
    <row r="5378" spans="3:3" x14ac:dyDescent="0.4">
      <c r="C5378" t="s">
        <v>3760</v>
      </c>
    </row>
    <row r="5379" spans="3:3" x14ac:dyDescent="0.4">
      <c r="C5379" t="s">
        <v>3761</v>
      </c>
    </row>
    <row r="5380" spans="3:3" x14ac:dyDescent="0.4">
      <c r="C5380" t="s">
        <v>3762</v>
      </c>
    </row>
    <row r="5381" spans="3:3" x14ac:dyDescent="0.4">
      <c r="C5381" t="s">
        <v>3763</v>
      </c>
    </row>
    <row r="5382" spans="3:3" x14ac:dyDescent="0.4">
      <c r="C5382" t="s">
        <v>3764</v>
      </c>
    </row>
    <row r="5383" spans="3:3" x14ac:dyDescent="0.4">
      <c r="C5383" t="s">
        <v>3765</v>
      </c>
    </row>
    <row r="5384" spans="3:3" x14ac:dyDescent="0.4">
      <c r="C5384" t="s">
        <v>3766</v>
      </c>
    </row>
    <row r="5385" spans="3:3" x14ac:dyDescent="0.4">
      <c r="C5385" t="s">
        <v>3767</v>
      </c>
    </row>
    <row r="5386" spans="3:3" x14ac:dyDescent="0.4">
      <c r="C5386" t="s">
        <v>3768</v>
      </c>
    </row>
    <row r="5387" spans="3:3" x14ac:dyDescent="0.4">
      <c r="C5387" t="s">
        <v>3769</v>
      </c>
    </row>
    <row r="5388" spans="3:3" x14ac:dyDescent="0.4">
      <c r="C5388" t="s">
        <v>3770</v>
      </c>
    </row>
    <row r="5389" spans="3:3" x14ac:dyDescent="0.4">
      <c r="C5389" t="s">
        <v>3771</v>
      </c>
    </row>
    <row r="5390" spans="3:3" x14ac:dyDescent="0.4">
      <c r="C5390" t="s">
        <v>3772</v>
      </c>
    </row>
    <row r="5391" spans="3:3" x14ac:dyDescent="0.4">
      <c r="C5391" t="s">
        <v>3773</v>
      </c>
    </row>
    <row r="5392" spans="3:3" x14ac:dyDescent="0.4">
      <c r="C5392" t="s">
        <v>3774</v>
      </c>
    </row>
    <row r="5393" spans="3:3" x14ac:dyDescent="0.4">
      <c r="C5393" t="s">
        <v>3775</v>
      </c>
    </row>
    <row r="5394" spans="3:3" x14ac:dyDescent="0.4">
      <c r="C5394" t="s">
        <v>3776</v>
      </c>
    </row>
    <row r="5395" spans="3:3" x14ac:dyDescent="0.4">
      <c r="C5395" t="s">
        <v>3777</v>
      </c>
    </row>
    <row r="5396" spans="3:3" x14ac:dyDescent="0.4">
      <c r="C5396" t="s">
        <v>3778</v>
      </c>
    </row>
    <row r="5397" spans="3:3" x14ac:dyDescent="0.4">
      <c r="C5397" t="s">
        <v>3779</v>
      </c>
    </row>
    <row r="5398" spans="3:3" x14ac:dyDescent="0.4">
      <c r="C5398" t="s">
        <v>3780</v>
      </c>
    </row>
    <row r="5399" spans="3:3" x14ac:dyDescent="0.4">
      <c r="C5399" t="s">
        <v>3781</v>
      </c>
    </row>
    <row r="5400" spans="3:3" x14ac:dyDescent="0.4">
      <c r="C5400" t="s">
        <v>3782</v>
      </c>
    </row>
    <row r="5401" spans="3:3" x14ac:dyDescent="0.4">
      <c r="C5401" t="s">
        <v>3783</v>
      </c>
    </row>
    <row r="5402" spans="3:3" x14ac:dyDescent="0.4">
      <c r="C5402" t="s">
        <v>3784</v>
      </c>
    </row>
    <row r="5403" spans="3:3" x14ac:dyDescent="0.4">
      <c r="C5403" t="s">
        <v>3785</v>
      </c>
    </row>
    <row r="5404" spans="3:3" x14ac:dyDescent="0.4">
      <c r="C5404" t="s">
        <v>3786</v>
      </c>
    </row>
    <row r="5405" spans="3:3" x14ac:dyDescent="0.4">
      <c r="C5405" t="s">
        <v>3787</v>
      </c>
    </row>
    <row r="5406" spans="3:3" x14ac:dyDescent="0.4">
      <c r="C5406" t="s">
        <v>3788</v>
      </c>
    </row>
    <row r="5407" spans="3:3" x14ac:dyDescent="0.4">
      <c r="C5407" t="s">
        <v>3789</v>
      </c>
    </row>
    <row r="5408" spans="3:3" x14ac:dyDescent="0.4">
      <c r="C5408" t="s">
        <v>3790</v>
      </c>
    </row>
    <row r="5409" spans="3:3" x14ac:dyDescent="0.4">
      <c r="C5409" t="s">
        <v>3791</v>
      </c>
    </row>
    <row r="5410" spans="3:3" x14ac:dyDescent="0.4">
      <c r="C5410" t="s">
        <v>3792</v>
      </c>
    </row>
    <row r="5411" spans="3:3" x14ac:dyDescent="0.4">
      <c r="C5411" t="s">
        <v>3793</v>
      </c>
    </row>
    <row r="5412" spans="3:3" x14ac:dyDescent="0.4">
      <c r="C5412" t="s">
        <v>3794</v>
      </c>
    </row>
    <row r="5413" spans="3:3" x14ac:dyDescent="0.4">
      <c r="C5413" t="s">
        <v>3795</v>
      </c>
    </row>
    <row r="5414" spans="3:3" x14ac:dyDescent="0.4">
      <c r="C5414" t="s">
        <v>3796</v>
      </c>
    </row>
    <row r="5415" spans="3:3" x14ac:dyDescent="0.4">
      <c r="C5415" t="s">
        <v>3797</v>
      </c>
    </row>
    <row r="5416" spans="3:3" x14ac:dyDescent="0.4">
      <c r="C5416" t="s">
        <v>3798</v>
      </c>
    </row>
    <row r="5417" spans="3:3" x14ac:dyDescent="0.4">
      <c r="C5417" t="s">
        <v>3799</v>
      </c>
    </row>
    <row r="5418" spans="3:3" x14ac:dyDescent="0.4">
      <c r="C5418" t="s">
        <v>3800</v>
      </c>
    </row>
    <row r="5419" spans="3:3" x14ac:dyDescent="0.4">
      <c r="C5419" t="s">
        <v>3801</v>
      </c>
    </row>
    <row r="5420" spans="3:3" x14ac:dyDescent="0.4">
      <c r="C5420" t="s">
        <v>3802</v>
      </c>
    </row>
    <row r="5421" spans="3:3" x14ac:dyDescent="0.4">
      <c r="C5421" t="s">
        <v>3803</v>
      </c>
    </row>
    <row r="5422" spans="3:3" x14ac:dyDescent="0.4">
      <c r="C5422" t="s">
        <v>3804</v>
      </c>
    </row>
    <row r="5423" spans="3:3" x14ac:dyDescent="0.4">
      <c r="C5423" t="s">
        <v>3805</v>
      </c>
    </row>
    <row r="5424" spans="3:3" x14ac:dyDescent="0.4">
      <c r="C5424" t="s">
        <v>3806</v>
      </c>
    </row>
    <row r="5425" spans="3:3" x14ac:dyDescent="0.4">
      <c r="C5425" t="s">
        <v>3807</v>
      </c>
    </row>
    <row r="5426" spans="3:3" x14ac:dyDescent="0.4">
      <c r="C5426" t="s">
        <v>3808</v>
      </c>
    </row>
    <row r="5427" spans="3:3" x14ac:dyDescent="0.4">
      <c r="C5427" t="s">
        <v>3809</v>
      </c>
    </row>
    <row r="5428" spans="3:3" x14ac:dyDescent="0.4">
      <c r="C5428" t="s">
        <v>3810</v>
      </c>
    </row>
    <row r="5429" spans="3:3" x14ac:dyDescent="0.4">
      <c r="C5429" t="s">
        <v>3811</v>
      </c>
    </row>
    <row r="5430" spans="3:3" x14ac:dyDescent="0.4">
      <c r="C5430" t="s">
        <v>3812</v>
      </c>
    </row>
    <row r="5431" spans="3:3" x14ac:dyDescent="0.4">
      <c r="C5431" t="s">
        <v>3813</v>
      </c>
    </row>
    <row r="5432" spans="3:3" x14ac:dyDescent="0.4">
      <c r="C5432" t="s">
        <v>3814</v>
      </c>
    </row>
    <row r="5433" spans="3:3" x14ac:dyDescent="0.4">
      <c r="C5433" t="s">
        <v>3815</v>
      </c>
    </row>
    <row r="5434" spans="3:3" x14ac:dyDescent="0.4">
      <c r="C5434" t="s">
        <v>3816</v>
      </c>
    </row>
    <row r="5435" spans="3:3" x14ac:dyDescent="0.4">
      <c r="C5435" t="s">
        <v>3817</v>
      </c>
    </row>
    <row r="5436" spans="3:3" x14ac:dyDescent="0.4">
      <c r="C5436" t="s">
        <v>3818</v>
      </c>
    </row>
    <row r="5437" spans="3:3" x14ac:dyDescent="0.4">
      <c r="C5437" t="s">
        <v>3819</v>
      </c>
    </row>
    <row r="5438" spans="3:3" x14ac:dyDescent="0.4">
      <c r="C5438" t="s">
        <v>3820</v>
      </c>
    </row>
    <row r="5439" spans="3:3" x14ac:dyDescent="0.4">
      <c r="C5439" t="s">
        <v>3821</v>
      </c>
    </row>
    <row r="5440" spans="3:3" x14ac:dyDescent="0.4">
      <c r="C5440" t="s">
        <v>3822</v>
      </c>
    </row>
    <row r="5441" spans="3:3" x14ac:dyDescent="0.4">
      <c r="C5441" t="s">
        <v>3823</v>
      </c>
    </row>
    <row r="5442" spans="3:3" x14ac:dyDescent="0.4">
      <c r="C5442" t="s">
        <v>3824</v>
      </c>
    </row>
    <row r="5443" spans="3:3" x14ac:dyDescent="0.4">
      <c r="C5443" t="s">
        <v>3825</v>
      </c>
    </row>
    <row r="5444" spans="3:3" x14ac:dyDescent="0.4">
      <c r="C5444" t="s">
        <v>3826</v>
      </c>
    </row>
    <row r="5445" spans="3:3" x14ac:dyDescent="0.4">
      <c r="C5445" t="s">
        <v>3827</v>
      </c>
    </row>
    <row r="5446" spans="3:3" x14ac:dyDescent="0.4">
      <c r="C5446" t="s">
        <v>3828</v>
      </c>
    </row>
    <row r="5447" spans="3:3" x14ac:dyDescent="0.4">
      <c r="C5447" t="s">
        <v>3829</v>
      </c>
    </row>
    <row r="5448" spans="3:3" x14ac:dyDescent="0.4">
      <c r="C5448" t="s">
        <v>3830</v>
      </c>
    </row>
    <row r="5449" spans="3:3" x14ac:dyDescent="0.4">
      <c r="C5449" t="s">
        <v>3831</v>
      </c>
    </row>
    <row r="5450" spans="3:3" x14ac:dyDescent="0.4">
      <c r="C5450" t="s">
        <v>3832</v>
      </c>
    </row>
    <row r="5451" spans="3:3" x14ac:dyDescent="0.4">
      <c r="C5451" t="s">
        <v>3833</v>
      </c>
    </row>
    <row r="5452" spans="3:3" x14ac:dyDescent="0.4">
      <c r="C5452" t="s">
        <v>3834</v>
      </c>
    </row>
    <row r="5453" spans="3:3" x14ac:dyDescent="0.4">
      <c r="C5453" t="s">
        <v>3835</v>
      </c>
    </row>
    <row r="5454" spans="3:3" x14ac:dyDescent="0.4">
      <c r="C5454" t="s">
        <v>3836</v>
      </c>
    </row>
    <row r="5455" spans="3:3" x14ac:dyDescent="0.4">
      <c r="C5455" t="s">
        <v>3837</v>
      </c>
    </row>
    <row r="5456" spans="3:3" x14ac:dyDescent="0.4">
      <c r="C5456" t="s">
        <v>3838</v>
      </c>
    </row>
    <row r="5457" spans="3:3" x14ac:dyDescent="0.4">
      <c r="C5457" t="s">
        <v>3839</v>
      </c>
    </row>
    <row r="5458" spans="3:3" x14ac:dyDescent="0.4">
      <c r="C5458" t="s">
        <v>3840</v>
      </c>
    </row>
    <row r="5459" spans="3:3" x14ac:dyDescent="0.4">
      <c r="C5459" t="s">
        <v>3841</v>
      </c>
    </row>
    <row r="5460" spans="3:3" x14ac:dyDescent="0.4">
      <c r="C5460" t="s">
        <v>3842</v>
      </c>
    </row>
    <row r="5461" spans="3:3" x14ac:dyDescent="0.4">
      <c r="C5461" t="s">
        <v>3843</v>
      </c>
    </row>
    <row r="5462" spans="3:3" x14ac:dyDescent="0.4">
      <c r="C5462" t="s">
        <v>3844</v>
      </c>
    </row>
    <row r="5463" spans="3:3" x14ac:dyDescent="0.4">
      <c r="C5463" t="s">
        <v>3845</v>
      </c>
    </row>
    <row r="5464" spans="3:3" x14ac:dyDescent="0.4">
      <c r="C5464" t="s">
        <v>3846</v>
      </c>
    </row>
    <row r="5465" spans="3:3" x14ac:dyDescent="0.4">
      <c r="C5465" t="s">
        <v>3847</v>
      </c>
    </row>
    <row r="5466" spans="3:3" x14ac:dyDescent="0.4">
      <c r="C5466" t="s">
        <v>3848</v>
      </c>
    </row>
    <row r="5467" spans="3:3" x14ac:dyDescent="0.4">
      <c r="C5467" t="s">
        <v>3849</v>
      </c>
    </row>
    <row r="5468" spans="3:3" x14ac:dyDescent="0.4">
      <c r="C5468" t="s">
        <v>3850</v>
      </c>
    </row>
    <row r="5469" spans="3:3" x14ac:dyDescent="0.4">
      <c r="C5469" t="s">
        <v>3851</v>
      </c>
    </row>
    <row r="5470" spans="3:3" x14ac:dyDescent="0.4">
      <c r="C5470" t="s">
        <v>3852</v>
      </c>
    </row>
    <row r="5471" spans="3:3" x14ac:dyDescent="0.4">
      <c r="C5471" t="s">
        <v>3853</v>
      </c>
    </row>
    <row r="5472" spans="3:3" x14ac:dyDescent="0.4">
      <c r="C5472" t="s">
        <v>3854</v>
      </c>
    </row>
    <row r="5473" spans="3:3" x14ac:dyDescent="0.4">
      <c r="C5473" t="s">
        <v>3855</v>
      </c>
    </row>
    <row r="5474" spans="3:3" x14ac:dyDescent="0.4">
      <c r="C5474" t="s">
        <v>3856</v>
      </c>
    </row>
    <row r="5475" spans="3:3" x14ac:dyDescent="0.4">
      <c r="C5475" t="s">
        <v>3857</v>
      </c>
    </row>
    <row r="5476" spans="3:3" x14ac:dyDescent="0.4">
      <c r="C5476" t="s">
        <v>3858</v>
      </c>
    </row>
    <row r="5477" spans="3:3" x14ac:dyDescent="0.4">
      <c r="C5477" t="s">
        <v>3859</v>
      </c>
    </row>
    <row r="5478" spans="3:3" x14ac:dyDescent="0.4">
      <c r="C5478" t="s">
        <v>3860</v>
      </c>
    </row>
    <row r="5479" spans="3:3" x14ac:dyDescent="0.4">
      <c r="C5479" t="s">
        <v>3861</v>
      </c>
    </row>
    <row r="5480" spans="3:3" x14ac:dyDescent="0.4">
      <c r="C5480" t="s">
        <v>3862</v>
      </c>
    </row>
    <row r="5481" spans="3:3" x14ac:dyDescent="0.4">
      <c r="C5481" t="s">
        <v>3863</v>
      </c>
    </row>
    <row r="5482" spans="3:3" x14ac:dyDescent="0.4">
      <c r="C5482" t="s">
        <v>3864</v>
      </c>
    </row>
    <row r="5483" spans="3:3" x14ac:dyDescent="0.4">
      <c r="C5483" t="s">
        <v>3865</v>
      </c>
    </row>
    <row r="5484" spans="3:3" x14ac:dyDescent="0.4">
      <c r="C5484" t="s">
        <v>3866</v>
      </c>
    </row>
    <row r="5485" spans="3:3" x14ac:dyDescent="0.4">
      <c r="C5485" t="s">
        <v>3867</v>
      </c>
    </row>
    <row r="5486" spans="3:3" x14ac:dyDescent="0.4">
      <c r="C5486" t="s">
        <v>3868</v>
      </c>
    </row>
    <row r="5487" spans="3:3" x14ac:dyDescent="0.4">
      <c r="C5487" t="s">
        <v>3869</v>
      </c>
    </row>
    <row r="5488" spans="3:3" x14ac:dyDescent="0.4">
      <c r="C5488" t="s">
        <v>3870</v>
      </c>
    </row>
    <row r="5489" spans="3:3" x14ac:dyDescent="0.4">
      <c r="C5489" t="s">
        <v>3871</v>
      </c>
    </row>
    <row r="5490" spans="3:3" x14ac:dyDescent="0.4">
      <c r="C5490" t="s">
        <v>3872</v>
      </c>
    </row>
    <row r="5491" spans="3:3" x14ac:dyDescent="0.4">
      <c r="C5491" t="s">
        <v>3873</v>
      </c>
    </row>
    <row r="5492" spans="3:3" x14ac:dyDescent="0.4">
      <c r="C5492" t="s">
        <v>3874</v>
      </c>
    </row>
    <row r="5493" spans="3:3" x14ac:dyDescent="0.4">
      <c r="C5493" t="s">
        <v>3875</v>
      </c>
    </row>
    <row r="5494" spans="3:3" x14ac:dyDescent="0.4">
      <c r="C5494" t="s">
        <v>3876</v>
      </c>
    </row>
    <row r="5495" spans="3:3" x14ac:dyDescent="0.4">
      <c r="C5495" t="s">
        <v>3877</v>
      </c>
    </row>
    <row r="5496" spans="3:3" x14ac:dyDescent="0.4">
      <c r="C5496" t="s">
        <v>3878</v>
      </c>
    </row>
    <row r="5497" spans="3:3" x14ac:dyDescent="0.4">
      <c r="C5497" t="s">
        <v>3879</v>
      </c>
    </row>
    <row r="5498" spans="3:3" x14ac:dyDescent="0.4">
      <c r="C5498" t="s">
        <v>3880</v>
      </c>
    </row>
    <row r="5499" spans="3:3" x14ac:dyDescent="0.4">
      <c r="C5499" t="s">
        <v>3881</v>
      </c>
    </row>
    <row r="5500" spans="3:3" x14ac:dyDescent="0.4">
      <c r="C5500" t="s">
        <v>3882</v>
      </c>
    </row>
    <row r="5501" spans="3:3" x14ac:dyDescent="0.4">
      <c r="C5501" t="s">
        <v>3883</v>
      </c>
    </row>
    <row r="5502" spans="3:3" x14ac:dyDescent="0.4">
      <c r="C5502" t="s">
        <v>3884</v>
      </c>
    </row>
    <row r="5503" spans="3:3" x14ac:dyDescent="0.4">
      <c r="C5503" t="s">
        <v>3885</v>
      </c>
    </row>
    <row r="5504" spans="3:3" x14ac:dyDescent="0.4">
      <c r="C5504" t="s">
        <v>3886</v>
      </c>
    </row>
    <row r="5505" spans="3:3" x14ac:dyDescent="0.4">
      <c r="C5505" t="s">
        <v>3887</v>
      </c>
    </row>
    <row r="5506" spans="3:3" x14ac:dyDescent="0.4">
      <c r="C5506" t="s">
        <v>3888</v>
      </c>
    </row>
    <row r="5507" spans="3:3" x14ac:dyDescent="0.4">
      <c r="C5507" t="s">
        <v>3889</v>
      </c>
    </row>
    <row r="5508" spans="3:3" x14ac:dyDescent="0.4">
      <c r="C5508" t="s">
        <v>3890</v>
      </c>
    </row>
    <row r="5509" spans="3:3" x14ac:dyDescent="0.4">
      <c r="C5509" t="s">
        <v>3891</v>
      </c>
    </row>
    <row r="5510" spans="3:3" x14ac:dyDescent="0.4">
      <c r="C5510" t="s">
        <v>3892</v>
      </c>
    </row>
    <row r="5511" spans="3:3" x14ac:dyDescent="0.4">
      <c r="C5511" t="s">
        <v>3893</v>
      </c>
    </row>
    <row r="5512" spans="3:3" x14ac:dyDescent="0.4">
      <c r="C5512" t="s">
        <v>3894</v>
      </c>
    </row>
    <row r="5513" spans="3:3" x14ac:dyDescent="0.4">
      <c r="C5513" t="s">
        <v>3895</v>
      </c>
    </row>
    <row r="5514" spans="3:3" x14ac:dyDescent="0.4">
      <c r="C5514" t="s">
        <v>3896</v>
      </c>
    </row>
    <row r="5515" spans="3:3" x14ac:dyDescent="0.4">
      <c r="C5515" t="s">
        <v>3897</v>
      </c>
    </row>
    <row r="5516" spans="3:3" x14ac:dyDescent="0.4">
      <c r="C5516" t="s">
        <v>3898</v>
      </c>
    </row>
    <row r="5517" spans="3:3" x14ac:dyDescent="0.4">
      <c r="C5517" t="s">
        <v>3899</v>
      </c>
    </row>
    <row r="5518" spans="3:3" x14ac:dyDescent="0.4">
      <c r="C5518" t="s">
        <v>3900</v>
      </c>
    </row>
    <row r="5519" spans="3:3" x14ac:dyDescent="0.4">
      <c r="C5519" t="s">
        <v>3901</v>
      </c>
    </row>
    <row r="5521" spans="3:3" x14ac:dyDescent="0.4">
      <c r="C5521" t="s">
        <v>3003</v>
      </c>
    </row>
    <row r="5522" spans="3:3" x14ac:dyDescent="0.4">
      <c r="C5522" t="s">
        <v>3902</v>
      </c>
    </row>
    <row r="5523" spans="3:3" x14ac:dyDescent="0.4">
      <c r="C5523" t="s">
        <v>3903</v>
      </c>
    </row>
    <row r="5524" spans="3:3" x14ac:dyDescent="0.4">
      <c r="C5524" t="s">
        <v>3904</v>
      </c>
    </row>
    <row r="5525" spans="3:3" x14ac:dyDescent="0.4">
      <c r="C5525" t="s">
        <v>3905</v>
      </c>
    </row>
    <row r="5526" spans="3:3" x14ac:dyDescent="0.4">
      <c r="C5526" t="s">
        <v>3906</v>
      </c>
    </row>
    <row r="5527" spans="3:3" x14ac:dyDescent="0.4">
      <c r="C5527" t="s">
        <v>3907</v>
      </c>
    </row>
    <row r="5528" spans="3:3" x14ac:dyDescent="0.4">
      <c r="C5528" t="s">
        <v>3908</v>
      </c>
    </row>
    <row r="5529" spans="3:3" x14ac:dyDescent="0.4">
      <c r="C5529" t="s">
        <v>3909</v>
      </c>
    </row>
    <row r="5530" spans="3:3" x14ac:dyDescent="0.4">
      <c r="C5530" t="s">
        <v>3910</v>
      </c>
    </row>
    <row r="5531" spans="3:3" x14ac:dyDescent="0.4">
      <c r="C5531" t="s">
        <v>3911</v>
      </c>
    </row>
    <row r="5532" spans="3:3" x14ac:dyDescent="0.4">
      <c r="C5532" t="s">
        <v>3912</v>
      </c>
    </row>
    <row r="5533" spans="3:3" x14ac:dyDescent="0.4">
      <c r="C5533" t="s">
        <v>3913</v>
      </c>
    </row>
    <row r="5534" spans="3:3" x14ac:dyDescent="0.4">
      <c r="C5534" t="s">
        <v>3914</v>
      </c>
    </row>
    <row r="5535" spans="3:3" x14ac:dyDescent="0.4">
      <c r="C5535" t="s">
        <v>3915</v>
      </c>
    </row>
    <row r="5536" spans="3:3" x14ac:dyDescent="0.4">
      <c r="C5536" t="s">
        <v>3916</v>
      </c>
    </row>
    <row r="5537" spans="3:3" x14ac:dyDescent="0.4">
      <c r="C5537" t="s">
        <v>3917</v>
      </c>
    </row>
    <row r="5538" spans="3:3" x14ac:dyDescent="0.4">
      <c r="C5538" t="s">
        <v>3918</v>
      </c>
    </row>
    <row r="5539" spans="3:3" x14ac:dyDescent="0.4">
      <c r="C5539" t="s">
        <v>3919</v>
      </c>
    </row>
    <row r="5540" spans="3:3" x14ac:dyDescent="0.4">
      <c r="C5540" t="s">
        <v>3920</v>
      </c>
    </row>
    <row r="5541" spans="3:3" x14ac:dyDescent="0.4">
      <c r="C5541" t="s">
        <v>3921</v>
      </c>
    </row>
    <row r="5542" spans="3:3" x14ac:dyDescent="0.4">
      <c r="C5542" t="s">
        <v>3922</v>
      </c>
    </row>
    <row r="5543" spans="3:3" x14ac:dyDescent="0.4">
      <c r="C5543" t="s">
        <v>3923</v>
      </c>
    </row>
    <row r="5544" spans="3:3" x14ac:dyDescent="0.4">
      <c r="C5544" t="s">
        <v>3924</v>
      </c>
    </row>
    <row r="5545" spans="3:3" x14ac:dyDescent="0.4">
      <c r="C5545" t="s">
        <v>1957</v>
      </c>
    </row>
    <row r="5546" spans="3:3" x14ac:dyDescent="0.4">
      <c r="C5546" t="s">
        <v>3925</v>
      </c>
    </row>
    <row r="5547" spans="3:3" x14ac:dyDescent="0.4">
      <c r="C5547" t="s">
        <v>3926</v>
      </c>
    </row>
    <row r="5548" spans="3:3" x14ac:dyDescent="0.4">
      <c r="C5548" t="s">
        <v>3927</v>
      </c>
    </row>
    <row r="5549" spans="3:3" x14ac:dyDescent="0.4">
      <c r="C5549" t="s">
        <v>3928</v>
      </c>
    </row>
    <row r="5550" spans="3:3" x14ac:dyDescent="0.4">
      <c r="C5550" t="s">
        <v>3929</v>
      </c>
    </row>
    <row r="5551" spans="3:3" x14ac:dyDescent="0.4">
      <c r="C5551" t="s">
        <v>3930</v>
      </c>
    </row>
    <row r="5552" spans="3:3" x14ac:dyDescent="0.4">
      <c r="C5552" t="s">
        <v>1960</v>
      </c>
    </row>
    <row r="5553" spans="3:3" x14ac:dyDescent="0.4">
      <c r="C5553" t="s">
        <v>3931</v>
      </c>
    </row>
    <row r="5554" spans="3:3" x14ac:dyDescent="0.4">
      <c r="C5554" t="s">
        <v>3932</v>
      </c>
    </row>
    <row r="5555" spans="3:3" x14ac:dyDescent="0.4">
      <c r="C5555" t="s">
        <v>3933</v>
      </c>
    </row>
    <row r="5556" spans="3:3" x14ac:dyDescent="0.4">
      <c r="C5556" t="s">
        <v>3934</v>
      </c>
    </row>
    <row r="5557" spans="3:3" x14ac:dyDescent="0.4">
      <c r="C5557" t="s">
        <v>3935</v>
      </c>
    </row>
    <row r="5558" spans="3:3" x14ac:dyDescent="0.4">
      <c r="C5558" t="s">
        <v>3936</v>
      </c>
    </row>
    <row r="5559" spans="3:3" x14ac:dyDescent="0.4">
      <c r="C5559" t="s">
        <v>3937</v>
      </c>
    </row>
    <row r="5560" spans="3:3" x14ac:dyDescent="0.4">
      <c r="C5560" t="s">
        <v>3938</v>
      </c>
    </row>
    <row r="5561" spans="3:3" x14ac:dyDescent="0.4">
      <c r="C5561" t="s">
        <v>3939</v>
      </c>
    </row>
    <row r="5562" spans="3:3" x14ac:dyDescent="0.4">
      <c r="C5562" t="s">
        <v>3940</v>
      </c>
    </row>
    <row r="5563" spans="3:3" x14ac:dyDescent="0.4">
      <c r="C5563" t="s">
        <v>3941</v>
      </c>
    </row>
    <row r="5564" spans="3:3" x14ac:dyDescent="0.4">
      <c r="C5564" t="s">
        <v>3942</v>
      </c>
    </row>
    <row r="5565" spans="3:3" x14ac:dyDescent="0.4">
      <c r="C5565" t="s">
        <v>3943</v>
      </c>
    </row>
    <row r="5566" spans="3:3" x14ac:dyDescent="0.4">
      <c r="C5566" t="s">
        <v>3944</v>
      </c>
    </row>
    <row r="5567" spans="3:3" x14ac:dyDescent="0.4">
      <c r="C5567" t="s">
        <v>3945</v>
      </c>
    </row>
    <row r="5568" spans="3:3" x14ac:dyDescent="0.4">
      <c r="C5568" t="s">
        <v>3946</v>
      </c>
    </row>
    <row r="5569" spans="3:3" x14ac:dyDescent="0.4">
      <c r="C5569" t="s">
        <v>3947</v>
      </c>
    </row>
    <row r="5570" spans="3:3" x14ac:dyDescent="0.4">
      <c r="C5570" t="s">
        <v>3948</v>
      </c>
    </row>
    <row r="5571" spans="3:3" x14ac:dyDescent="0.4">
      <c r="C5571" t="s">
        <v>3949</v>
      </c>
    </row>
    <row r="5572" spans="3:3" x14ac:dyDescent="0.4">
      <c r="C5572" t="s">
        <v>3950</v>
      </c>
    </row>
    <row r="5573" spans="3:3" x14ac:dyDescent="0.4">
      <c r="C5573" t="s">
        <v>3951</v>
      </c>
    </row>
    <row r="5574" spans="3:3" x14ac:dyDescent="0.4">
      <c r="C5574" t="s">
        <v>3952</v>
      </c>
    </row>
    <row r="5575" spans="3:3" x14ac:dyDescent="0.4">
      <c r="C5575" t="s">
        <v>3953</v>
      </c>
    </row>
    <row r="5576" spans="3:3" x14ac:dyDescent="0.4">
      <c r="C5576" t="s">
        <v>3954</v>
      </c>
    </row>
    <row r="5577" spans="3:3" x14ac:dyDescent="0.4">
      <c r="C5577" t="s">
        <v>3955</v>
      </c>
    </row>
    <row r="5578" spans="3:3" x14ac:dyDescent="0.4">
      <c r="C5578" t="s">
        <v>3956</v>
      </c>
    </row>
    <row r="5579" spans="3:3" x14ac:dyDescent="0.4">
      <c r="C5579" t="s">
        <v>3957</v>
      </c>
    </row>
    <row r="5580" spans="3:3" x14ac:dyDescent="0.4">
      <c r="C5580" t="s">
        <v>3958</v>
      </c>
    </row>
    <row r="5581" spans="3:3" x14ac:dyDescent="0.4">
      <c r="C5581" t="s">
        <v>3959</v>
      </c>
    </row>
    <row r="5582" spans="3:3" x14ac:dyDescent="0.4">
      <c r="C5582" t="s">
        <v>3960</v>
      </c>
    </row>
    <row r="5583" spans="3:3" x14ac:dyDescent="0.4">
      <c r="C5583" t="s">
        <v>3961</v>
      </c>
    </row>
    <row r="5584" spans="3:3" x14ac:dyDescent="0.4">
      <c r="C5584" t="s">
        <v>3962</v>
      </c>
    </row>
    <row r="5585" spans="3:3" x14ac:dyDescent="0.4">
      <c r="C5585" t="s">
        <v>3963</v>
      </c>
    </row>
    <row r="5586" spans="3:3" x14ac:dyDescent="0.4">
      <c r="C5586" t="s">
        <v>3964</v>
      </c>
    </row>
    <row r="5587" spans="3:3" x14ac:dyDescent="0.4">
      <c r="C5587" t="s">
        <v>3965</v>
      </c>
    </row>
    <row r="5588" spans="3:3" x14ac:dyDescent="0.4">
      <c r="C5588" t="s">
        <v>3966</v>
      </c>
    </row>
    <row r="5589" spans="3:3" x14ac:dyDescent="0.4">
      <c r="C5589" t="s">
        <v>3967</v>
      </c>
    </row>
    <row r="5590" spans="3:3" x14ac:dyDescent="0.4">
      <c r="C5590" t="s">
        <v>3968</v>
      </c>
    </row>
    <row r="5591" spans="3:3" x14ac:dyDescent="0.4">
      <c r="C5591" t="s">
        <v>3969</v>
      </c>
    </row>
    <row r="5592" spans="3:3" x14ac:dyDescent="0.4">
      <c r="C5592" t="s">
        <v>3970</v>
      </c>
    </row>
    <row r="5593" spans="3:3" x14ac:dyDescent="0.4">
      <c r="C5593" t="s">
        <v>3971</v>
      </c>
    </row>
    <row r="5594" spans="3:3" x14ac:dyDescent="0.4">
      <c r="C5594" t="s">
        <v>3972</v>
      </c>
    </row>
    <row r="5595" spans="3:3" x14ac:dyDescent="0.4">
      <c r="C5595" t="s">
        <v>3973</v>
      </c>
    </row>
    <row r="5596" spans="3:3" x14ac:dyDescent="0.4">
      <c r="C5596" t="s">
        <v>3974</v>
      </c>
    </row>
    <row r="5597" spans="3:3" x14ac:dyDescent="0.4">
      <c r="C5597" t="s">
        <v>3975</v>
      </c>
    </row>
    <row r="5598" spans="3:3" x14ac:dyDescent="0.4">
      <c r="C5598" t="s">
        <v>3976</v>
      </c>
    </row>
    <row r="5599" spans="3:3" x14ac:dyDescent="0.4">
      <c r="C5599" t="s">
        <v>1999</v>
      </c>
    </row>
    <row r="5600" spans="3:3" x14ac:dyDescent="0.4">
      <c r="C5600" t="s">
        <v>2001</v>
      </c>
    </row>
    <row r="5601" spans="3:3" x14ac:dyDescent="0.4">
      <c r="C5601" t="s">
        <v>3977</v>
      </c>
    </row>
    <row r="5602" spans="3:3" x14ac:dyDescent="0.4">
      <c r="C5602" t="s">
        <v>3978</v>
      </c>
    </row>
    <row r="5603" spans="3:3" x14ac:dyDescent="0.4">
      <c r="C5603" t="s">
        <v>3979</v>
      </c>
    </row>
    <row r="5604" spans="3:3" x14ac:dyDescent="0.4">
      <c r="C5604" t="s">
        <v>3980</v>
      </c>
    </row>
    <row r="5605" spans="3:3" x14ac:dyDescent="0.4">
      <c r="C5605" t="s">
        <v>3981</v>
      </c>
    </row>
    <row r="5606" spans="3:3" x14ac:dyDescent="0.4">
      <c r="C5606" t="s">
        <v>3982</v>
      </c>
    </row>
    <row r="5607" spans="3:3" x14ac:dyDescent="0.4">
      <c r="C5607" t="s">
        <v>3983</v>
      </c>
    </row>
    <row r="5608" spans="3:3" x14ac:dyDescent="0.4">
      <c r="C5608" t="s">
        <v>2011</v>
      </c>
    </row>
    <row r="5609" spans="3:3" x14ac:dyDescent="0.4">
      <c r="C5609" t="s">
        <v>3984</v>
      </c>
    </row>
    <row r="5610" spans="3:3" x14ac:dyDescent="0.4">
      <c r="C5610" t="s">
        <v>3985</v>
      </c>
    </row>
    <row r="5611" spans="3:3" x14ac:dyDescent="0.4">
      <c r="C5611" t="s">
        <v>3986</v>
      </c>
    </row>
    <row r="5612" spans="3:3" x14ac:dyDescent="0.4">
      <c r="C5612" t="s">
        <v>3987</v>
      </c>
    </row>
    <row r="5613" spans="3:3" x14ac:dyDescent="0.4">
      <c r="C5613" t="s">
        <v>3988</v>
      </c>
    </row>
    <row r="5614" spans="3:3" x14ac:dyDescent="0.4">
      <c r="C5614" t="s">
        <v>3989</v>
      </c>
    </row>
    <row r="5615" spans="3:3" x14ac:dyDescent="0.4">
      <c r="C5615" t="s">
        <v>3990</v>
      </c>
    </row>
    <row r="5616" spans="3:3" x14ac:dyDescent="0.4">
      <c r="C5616" t="s">
        <v>3991</v>
      </c>
    </row>
    <row r="5617" spans="3:3" x14ac:dyDescent="0.4">
      <c r="C5617" t="s">
        <v>3992</v>
      </c>
    </row>
    <row r="5618" spans="3:3" x14ac:dyDescent="0.4">
      <c r="C5618" t="s">
        <v>3993</v>
      </c>
    </row>
    <row r="5619" spans="3:3" x14ac:dyDescent="0.4">
      <c r="C5619" t="s">
        <v>3994</v>
      </c>
    </row>
    <row r="5620" spans="3:3" x14ac:dyDescent="0.4">
      <c r="C5620" t="s">
        <v>3995</v>
      </c>
    </row>
    <row r="5621" spans="3:3" x14ac:dyDescent="0.4">
      <c r="C5621" t="s">
        <v>3996</v>
      </c>
    </row>
    <row r="5622" spans="3:3" x14ac:dyDescent="0.4">
      <c r="C5622" t="s">
        <v>3997</v>
      </c>
    </row>
    <row r="5623" spans="3:3" x14ac:dyDescent="0.4">
      <c r="C5623" t="s">
        <v>3998</v>
      </c>
    </row>
    <row r="5624" spans="3:3" x14ac:dyDescent="0.4">
      <c r="C5624" t="s">
        <v>3999</v>
      </c>
    </row>
    <row r="5625" spans="3:3" x14ac:dyDescent="0.4">
      <c r="C5625" t="s">
        <v>4000</v>
      </c>
    </row>
    <row r="5626" spans="3:3" x14ac:dyDescent="0.4">
      <c r="C5626" t="s">
        <v>4001</v>
      </c>
    </row>
    <row r="5627" spans="3:3" x14ac:dyDescent="0.4">
      <c r="C5627" t="s">
        <v>4002</v>
      </c>
    </row>
    <row r="5628" spans="3:3" x14ac:dyDescent="0.4">
      <c r="C5628" t="s">
        <v>4003</v>
      </c>
    </row>
    <row r="5629" spans="3:3" x14ac:dyDescent="0.4">
      <c r="C5629" t="s">
        <v>4004</v>
      </c>
    </row>
    <row r="5630" spans="3:3" x14ac:dyDescent="0.4">
      <c r="C5630" t="s">
        <v>4005</v>
      </c>
    </row>
    <row r="5631" spans="3:3" x14ac:dyDescent="0.4">
      <c r="C5631" t="s">
        <v>4006</v>
      </c>
    </row>
    <row r="5632" spans="3:3" x14ac:dyDescent="0.4">
      <c r="C5632" t="s">
        <v>4007</v>
      </c>
    </row>
    <row r="5633" spans="3:3" x14ac:dyDescent="0.4">
      <c r="C5633" t="s">
        <v>4008</v>
      </c>
    </row>
    <row r="5634" spans="3:3" x14ac:dyDescent="0.4">
      <c r="C5634" t="s">
        <v>4009</v>
      </c>
    </row>
    <row r="5635" spans="3:3" x14ac:dyDescent="0.4">
      <c r="C5635" t="s">
        <v>4010</v>
      </c>
    </row>
    <row r="5636" spans="3:3" x14ac:dyDescent="0.4">
      <c r="C5636" t="s">
        <v>4011</v>
      </c>
    </row>
    <row r="5637" spans="3:3" x14ac:dyDescent="0.4">
      <c r="C5637" t="s">
        <v>4012</v>
      </c>
    </row>
    <row r="5638" spans="3:3" x14ac:dyDescent="0.4">
      <c r="C5638" t="s">
        <v>4013</v>
      </c>
    </row>
    <row r="5639" spans="3:3" x14ac:dyDescent="0.4">
      <c r="C5639" t="s">
        <v>4014</v>
      </c>
    </row>
    <row r="5640" spans="3:3" x14ac:dyDescent="0.4">
      <c r="C5640" t="s">
        <v>4015</v>
      </c>
    </row>
    <row r="5641" spans="3:3" x14ac:dyDescent="0.4">
      <c r="C5641" t="s">
        <v>4016</v>
      </c>
    </row>
    <row r="5642" spans="3:3" x14ac:dyDescent="0.4">
      <c r="C5642" t="s">
        <v>4017</v>
      </c>
    </row>
    <row r="5643" spans="3:3" x14ac:dyDescent="0.4">
      <c r="C5643" t="s">
        <v>4018</v>
      </c>
    </row>
    <row r="5644" spans="3:3" x14ac:dyDescent="0.4">
      <c r="C5644" t="s">
        <v>4019</v>
      </c>
    </row>
    <row r="5645" spans="3:3" x14ac:dyDescent="0.4">
      <c r="C5645" t="s">
        <v>4020</v>
      </c>
    </row>
    <row r="5646" spans="3:3" x14ac:dyDescent="0.4">
      <c r="C5646" t="s">
        <v>4021</v>
      </c>
    </row>
    <row r="5647" spans="3:3" x14ac:dyDescent="0.4">
      <c r="C5647" t="s">
        <v>4022</v>
      </c>
    </row>
    <row r="5648" spans="3:3" x14ac:dyDescent="0.4">
      <c r="C5648" t="s">
        <v>4023</v>
      </c>
    </row>
    <row r="5649" spans="3:3" x14ac:dyDescent="0.4">
      <c r="C5649" t="s">
        <v>4024</v>
      </c>
    </row>
    <row r="5650" spans="3:3" x14ac:dyDescent="0.4">
      <c r="C5650" t="s">
        <v>4025</v>
      </c>
    </row>
    <row r="5651" spans="3:3" x14ac:dyDescent="0.4">
      <c r="C5651" t="s">
        <v>4026</v>
      </c>
    </row>
    <row r="5652" spans="3:3" x14ac:dyDescent="0.4">
      <c r="C5652" t="s">
        <v>4027</v>
      </c>
    </row>
    <row r="5653" spans="3:3" x14ac:dyDescent="0.4">
      <c r="C5653" t="s">
        <v>4028</v>
      </c>
    </row>
    <row r="5654" spans="3:3" x14ac:dyDescent="0.4">
      <c r="C5654" t="s">
        <v>4029</v>
      </c>
    </row>
    <row r="5655" spans="3:3" x14ac:dyDescent="0.4">
      <c r="C5655" t="s">
        <v>4030</v>
      </c>
    </row>
    <row r="5656" spans="3:3" x14ac:dyDescent="0.4">
      <c r="C5656" t="s">
        <v>4031</v>
      </c>
    </row>
    <row r="5657" spans="3:3" x14ac:dyDescent="0.4">
      <c r="C5657" t="s">
        <v>4032</v>
      </c>
    </row>
    <row r="5658" spans="3:3" x14ac:dyDescent="0.4">
      <c r="C5658" t="s">
        <v>4033</v>
      </c>
    </row>
    <row r="5659" spans="3:3" x14ac:dyDescent="0.4">
      <c r="C5659" t="s">
        <v>4034</v>
      </c>
    </row>
    <row r="5660" spans="3:3" x14ac:dyDescent="0.4">
      <c r="C5660" t="s">
        <v>4035</v>
      </c>
    </row>
    <row r="5661" spans="3:3" x14ac:dyDescent="0.4">
      <c r="C5661" t="s">
        <v>4036</v>
      </c>
    </row>
    <row r="5662" spans="3:3" x14ac:dyDescent="0.4">
      <c r="C5662" t="s">
        <v>4037</v>
      </c>
    </row>
    <row r="5663" spans="3:3" x14ac:dyDescent="0.4">
      <c r="C5663" t="s">
        <v>4038</v>
      </c>
    </row>
    <row r="5664" spans="3:3" x14ac:dyDescent="0.4">
      <c r="C5664" t="s">
        <v>4039</v>
      </c>
    </row>
    <row r="5665" spans="3:3" x14ac:dyDescent="0.4">
      <c r="C5665" t="s">
        <v>4040</v>
      </c>
    </row>
    <row r="5666" spans="3:3" x14ac:dyDescent="0.4">
      <c r="C5666" t="s">
        <v>4041</v>
      </c>
    </row>
    <row r="5667" spans="3:3" x14ac:dyDescent="0.4">
      <c r="C5667" t="s">
        <v>4042</v>
      </c>
    </row>
    <row r="5668" spans="3:3" x14ac:dyDescent="0.4">
      <c r="C5668" t="s">
        <v>4043</v>
      </c>
    </row>
    <row r="5669" spans="3:3" x14ac:dyDescent="0.4">
      <c r="C5669" t="s">
        <v>4044</v>
      </c>
    </row>
    <row r="5670" spans="3:3" x14ac:dyDescent="0.4">
      <c r="C5670" t="s">
        <v>4045</v>
      </c>
    </row>
    <row r="5671" spans="3:3" x14ac:dyDescent="0.4">
      <c r="C5671" t="s">
        <v>4046</v>
      </c>
    </row>
    <row r="5672" spans="3:3" x14ac:dyDescent="0.4">
      <c r="C5672" t="s">
        <v>4047</v>
      </c>
    </row>
    <row r="5673" spans="3:3" x14ac:dyDescent="0.4">
      <c r="C5673" t="s">
        <v>4048</v>
      </c>
    </row>
    <row r="5674" spans="3:3" x14ac:dyDescent="0.4">
      <c r="C5674" t="s">
        <v>4049</v>
      </c>
    </row>
    <row r="5675" spans="3:3" x14ac:dyDescent="0.4">
      <c r="C5675" t="s">
        <v>4050</v>
      </c>
    </row>
    <row r="5676" spans="3:3" x14ac:dyDescent="0.4">
      <c r="C5676" t="s">
        <v>4051</v>
      </c>
    </row>
    <row r="5677" spans="3:3" x14ac:dyDescent="0.4">
      <c r="C5677" t="s">
        <v>4052</v>
      </c>
    </row>
    <row r="5678" spans="3:3" x14ac:dyDescent="0.4">
      <c r="C5678" t="s">
        <v>4053</v>
      </c>
    </row>
    <row r="5679" spans="3:3" x14ac:dyDescent="0.4">
      <c r="C5679" t="s">
        <v>4054</v>
      </c>
    </row>
    <row r="5680" spans="3:3" x14ac:dyDescent="0.4">
      <c r="C5680" t="s">
        <v>4055</v>
      </c>
    </row>
    <row r="5681" spans="3:12" x14ac:dyDescent="0.4">
      <c r="C5681" t="s">
        <v>4056</v>
      </c>
    </row>
    <row r="5682" spans="3:12" x14ac:dyDescent="0.4">
      <c r="C5682" t="s">
        <v>4057</v>
      </c>
    </row>
    <row r="5683" spans="3:12" x14ac:dyDescent="0.4">
      <c r="C5683" t="s">
        <v>4058</v>
      </c>
    </row>
    <row r="5684" spans="3:12" x14ac:dyDescent="0.4">
      <c r="C5684" t="s">
        <v>4059</v>
      </c>
    </row>
    <row r="5685" spans="3:12" x14ac:dyDescent="0.4">
      <c r="C5685" t="s">
        <v>4060</v>
      </c>
    </row>
    <row r="5686" spans="3:12" x14ac:dyDescent="0.4">
      <c r="C5686" t="s">
        <v>4061</v>
      </c>
      <c r="L5686" t="s">
        <v>4462</v>
      </c>
    </row>
    <row r="5687" spans="3:12" x14ac:dyDescent="0.4">
      <c r="C5687" t="s">
        <v>4062</v>
      </c>
      <c r="L5687" t="s">
        <v>4463</v>
      </c>
    </row>
    <row r="5688" spans="3:12" x14ac:dyDescent="0.4">
      <c r="C5688" t="s">
        <v>4063</v>
      </c>
      <c r="L5688" t="s">
        <v>4464</v>
      </c>
    </row>
    <row r="5689" spans="3:12" x14ac:dyDescent="0.4">
      <c r="C5689" t="s">
        <v>4064</v>
      </c>
      <c r="L5689" t="s">
        <v>4465</v>
      </c>
    </row>
    <row r="5690" spans="3:12" x14ac:dyDescent="0.4">
      <c r="C5690" t="s">
        <v>4065</v>
      </c>
      <c r="L5690" t="s">
        <v>4466</v>
      </c>
    </row>
    <row r="5691" spans="3:12" x14ac:dyDescent="0.4">
      <c r="C5691" t="s">
        <v>4066</v>
      </c>
      <c r="L5691" t="s">
        <v>4467</v>
      </c>
    </row>
    <row r="5692" spans="3:12" x14ac:dyDescent="0.4">
      <c r="C5692" t="s">
        <v>4067</v>
      </c>
      <c r="L5692" t="s">
        <v>4468</v>
      </c>
    </row>
    <row r="5693" spans="3:12" x14ac:dyDescent="0.4">
      <c r="C5693" t="s">
        <v>4068</v>
      </c>
      <c r="L5693" t="s">
        <v>4469</v>
      </c>
    </row>
    <row r="5694" spans="3:12" x14ac:dyDescent="0.4">
      <c r="C5694" t="s">
        <v>4069</v>
      </c>
      <c r="L5694" t="s">
        <v>4470</v>
      </c>
    </row>
    <row r="5695" spans="3:12" x14ac:dyDescent="0.4">
      <c r="C5695" t="s">
        <v>4070</v>
      </c>
      <c r="L5695" t="s">
        <v>4471</v>
      </c>
    </row>
    <row r="5696" spans="3:12" x14ac:dyDescent="0.4">
      <c r="C5696" t="s">
        <v>4071</v>
      </c>
      <c r="L5696" t="s">
        <v>4472</v>
      </c>
    </row>
    <row r="5697" spans="1:12" x14ac:dyDescent="0.4">
      <c r="C5697" t="s">
        <v>4072</v>
      </c>
      <c r="L5697" t="s">
        <v>4473</v>
      </c>
    </row>
    <row r="5698" spans="1:12" x14ac:dyDescent="0.4">
      <c r="C5698" t="s">
        <v>4073</v>
      </c>
      <c r="L5698" t="s">
        <v>4474</v>
      </c>
    </row>
    <row r="5699" spans="1:12" x14ac:dyDescent="0.4">
      <c r="C5699" t="s">
        <v>2074</v>
      </c>
      <c r="L5699" t="s">
        <v>4475</v>
      </c>
    </row>
    <row r="5700" spans="1:12" x14ac:dyDescent="0.4">
      <c r="C5700" t="s">
        <v>4074</v>
      </c>
      <c r="L5700" t="s">
        <v>4476</v>
      </c>
    </row>
    <row r="5701" spans="1:12" x14ac:dyDescent="0.4">
      <c r="C5701" t="s">
        <v>4075</v>
      </c>
      <c r="L5701" t="s">
        <v>4477</v>
      </c>
    </row>
    <row r="5702" spans="1:12" x14ac:dyDescent="0.4">
      <c r="C5702" t="s">
        <v>4076</v>
      </c>
      <c r="L5702" t="s">
        <v>4478</v>
      </c>
    </row>
    <row r="5703" spans="1:12" x14ac:dyDescent="0.4">
      <c r="C5703" t="s">
        <v>4077</v>
      </c>
      <c r="L5703" t="s">
        <v>4479</v>
      </c>
    </row>
    <row r="5704" spans="1:12" x14ac:dyDescent="0.4">
      <c r="C5704" t="s">
        <v>4078</v>
      </c>
      <c r="L5704" t="s">
        <v>4480</v>
      </c>
    </row>
    <row r="5705" spans="1:12" x14ac:dyDescent="0.4">
      <c r="C5705" t="s">
        <v>4079</v>
      </c>
      <c r="L5705" t="s">
        <v>4481</v>
      </c>
    </row>
    <row r="5706" spans="1:12" x14ac:dyDescent="0.4">
      <c r="C5706" t="s">
        <v>4080</v>
      </c>
      <c r="L5706" t="s">
        <v>4482</v>
      </c>
    </row>
    <row r="5707" spans="1:12" x14ac:dyDescent="0.4">
      <c r="C5707" t="s">
        <v>4081</v>
      </c>
      <c r="L5707" t="s">
        <v>4483</v>
      </c>
    </row>
    <row r="5708" spans="1:12" x14ac:dyDescent="0.4">
      <c r="L5708" t="s">
        <v>4484</v>
      </c>
    </row>
    <row r="5709" spans="1:12" x14ac:dyDescent="0.4">
      <c r="C5709" t="s">
        <v>1825</v>
      </c>
      <c r="L5709" t="s">
        <v>4485</v>
      </c>
    </row>
    <row r="5710" spans="1:12" x14ac:dyDescent="0.4">
      <c r="A5710" s="12" t="s">
        <v>1738</v>
      </c>
    </row>
    <row r="5711" spans="1:12" x14ac:dyDescent="0.4">
      <c r="A5711" s="12" t="s">
        <v>1738</v>
      </c>
      <c r="B5711" s="18" t="s">
        <v>4559</v>
      </c>
    </row>
    <row r="5712" spans="1:12" x14ac:dyDescent="0.4">
      <c r="A5712" s="12" t="s">
        <v>1738</v>
      </c>
      <c r="B5712" s="13" t="s">
        <v>228</v>
      </c>
    </row>
    <row r="5713" spans="1:3" x14ac:dyDescent="0.4">
      <c r="A5713" s="12" t="s">
        <v>1738</v>
      </c>
      <c r="B5713" s="13" t="s">
        <v>229</v>
      </c>
    </row>
    <row r="5714" spans="1:3" x14ac:dyDescent="0.4">
      <c r="A5714" s="12" t="s">
        <v>1738</v>
      </c>
      <c r="B5714" s="13" t="s">
        <v>230</v>
      </c>
    </row>
    <row r="5715" spans="1:3" x14ac:dyDescent="0.4">
      <c r="A5715" s="12" t="s">
        <v>1738</v>
      </c>
      <c r="B5715" s="13" t="s">
        <v>232</v>
      </c>
    </row>
    <row r="5716" spans="1:3" x14ac:dyDescent="0.4">
      <c r="A5716" s="12" t="s">
        <v>1738</v>
      </c>
    </row>
    <row r="5717" spans="1:3" x14ac:dyDescent="0.4">
      <c r="A5717" s="12" t="s">
        <v>1738</v>
      </c>
      <c r="B5717" s="13" t="s">
        <v>233</v>
      </c>
    </row>
    <row r="5718" spans="1:3" x14ac:dyDescent="0.4">
      <c r="C5718" t="s">
        <v>2840</v>
      </c>
    </row>
    <row r="5719" spans="1:3" x14ac:dyDescent="0.4">
      <c r="A5719" s="12" t="s">
        <v>1738</v>
      </c>
      <c r="B5719" s="13" t="s">
        <v>234</v>
      </c>
    </row>
    <row r="5720" spans="1:3" x14ac:dyDescent="0.4">
      <c r="C5720" t="s">
        <v>4100</v>
      </c>
    </row>
    <row r="5721" spans="1:3" x14ac:dyDescent="0.4">
      <c r="A5721" s="12" t="s">
        <v>1738</v>
      </c>
      <c r="B5721" s="13" t="s">
        <v>235</v>
      </c>
    </row>
    <row r="5722" spans="1:3" x14ac:dyDescent="0.4">
      <c r="C5722" s="8">
        <v>16</v>
      </c>
    </row>
    <row r="5723" spans="1:3" x14ac:dyDescent="0.4">
      <c r="A5723" s="12" t="s">
        <v>1738</v>
      </c>
      <c r="B5723" s="13" t="s">
        <v>236</v>
      </c>
    </row>
    <row r="5724" spans="1:3" x14ac:dyDescent="0.4">
      <c r="C5724" t="s">
        <v>2878</v>
      </c>
    </row>
    <row r="5725" spans="1:3" x14ac:dyDescent="0.4">
      <c r="A5725" s="12" t="s">
        <v>1738</v>
      </c>
      <c r="B5725" s="13" t="s">
        <v>4486</v>
      </c>
    </row>
    <row r="5726" spans="1:3" x14ac:dyDescent="0.4">
      <c r="A5726" s="12" t="s">
        <v>1738</v>
      </c>
      <c r="B5726" s="13" t="s">
        <v>4487</v>
      </c>
    </row>
    <row r="5727" spans="1:3" x14ac:dyDescent="0.4">
      <c r="A5727" s="12" t="s">
        <v>1738</v>
      </c>
      <c r="B5727" s="13" t="s">
        <v>4488</v>
      </c>
    </row>
    <row r="5728" spans="1:3" x14ac:dyDescent="0.4">
      <c r="A5728" s="12" t="s">
        <v>1738</v>
      </c>
      <c r="B5728" s="13" t="s">
        <v>4489</v>
      </c>
    </row>
    <row r="5729" spans="1:2" x14ac:dyDescent="0.4">
      <c r="A5729" s="12" t="s">
        <v>1738</v>
      </c>
    </row>
    <row r="5730" spans="1:2" x14ac:dyDescent="0.4">
      <c r="A5730" s="12" t="s">
        <v>1738</v>
      </c>
      <c r="B5730" s="13" t="s">
        <v>4490</v>
      </c>
    </row>
    <row r="5731" spans="1:2" x14ac:dyDescent="0.4">
      <c r="A5731" s="12" t="s">
        <v>1738</v>
      </c>
      <c r="B5731" s="13" t="s">
        <v>4491</v>
      </c>
    </row>
    <row r="5732" spans="1:2" x14ac:dyDescent="0.4">
      <c r="A5732" s="12" t="s">
        <v>1738</v>
      </c>
    </row>
    <row r="5733" spans="1:2" x14ac:dyDescent="0.4">
      <c r="A5733" s="12" t="s">
        <v>1738</v>
      </c>
      <c r="B5733" s="13" t="s">
        <v>4492</v>
      </c>
    </row>
    <row r="5734" spans="1:2" x14ac:dyDescent="0.4">
      <c r="A5734" s="12" t="s">
        <v>1738</v>
      </c>
      <c r="B5734" s="13" t="s">
        <v>4493</v>
      </c>
    </row>
    <row r="5735" spans="1:2" x14ac:dyDescent="0.4">
      <c r="A5735" s="12" t="s">
        <v>1738</v>
      </c>
      <c r="B5735" s="13" t="s">
        <v>4494</v>
      </c>
    </row>
    <row r="5736" spans="1:2" x14ac:dyDescent="0.4">
      <c r="A5736" s="12" t="s">
        <v>1738</v>
      </c>
      <c r="B5736" s="13" t="s">
        <v>4495</v>
      </c>
    </row>
    <row r="5737" spans="1:2" x14ac:dyDescent="0.4">
      <c r="A5737" s="12" t="s">
        <v>1738</v>
      </c>
      <c r="B5737" s="13" t="s">
        <v>4496</v>
      </c>
    </row>
    <row r="5739" spans="1:2" x14ac:dyDescent="0.4">
      <c r="A5739" s="12" t="s">
        <v>1738</v>
      </c>
      <c r="B5739" s="13" t="s">
        <v>4497</v>
      </c>
    </row>
    <row r="5740" spans="1:2" x14ac:dyDescent="0.4">
      <c r="A5740" s="12" t="s">
        <v>1738</v>
      </c>
      <c r="B5740" s="13" t="s">
        <v>4498</v>
      </c>
    </row>
    <row r="5741" spans="1:2" x14ac:dyDescent="0.4">
      <c r="A5741" s="12" t="s">
        <v>1738</v>
      </c>
      <c r="B5741" s="13" t="s">
        <v>4499</v>
      </c>
    </row>
    <row r="5742" spans="1:2" x14ac:dyDescent="0.4">
      <c r="A5742" s="12" t="s">
        <v>1738</v>
      </c>
      <c r="B5742" s="13" t="s">
        <v>4500</v>
      </c>
    </row>
    <row r="5743" spans="1:2" x14ac:dyDescent="0.4">
      <c r="A5743" s="12" t="s">
        <v>1738</v>
      </c>
      <c r="B5743" s="13" t="s">
        <v>4501</v>
      </c>
    </row>
    <row r="5745" spans="1:2" x14ac:dyDescent="0.4">
      <c r="A5745" s="12" t="s">
        <v>1738</v>
      </c>
      <c r="B5745" s="13" t="s">
        <v>4502</v>
      </c>
    </row>
    <row r="5746" spans="1:2" x14ac:dyDescent="0.4">
      <c r="A5746" s="12" t="s">
        <v>1738</v>
      </c>
      <c r="B5746" s="13" t="s">
        <v>4503</v>
      </c>
    </row>
    <row r="5747" spans="1:2" x14ac:dyDescent="0.4">
      <c r="A5747" s="12" t="s">
        <v>1738</v>
      </c>
      <c r="B5747" s="13" t="s">
        <v>4504</v>
      </c>
    </row>
    <row r="5748" spans="1:2" x14ac:dyDescent="0.4">
      <c r="A5748" s="12" t="s">
        <v>1738</v>
      </c>
      <c r="B5748" s="13" t="s">
        <v>4505</v>
      </c>
    </row>
    <row r="5749" spans="1:2" x14ac:dyDescent="0.4">
      <c r="A5749" s="12" t="s">
        <v>1738</v>
      </c>
      <c r="B5749" s="13" t="s">
        <v>4506</v>
      </c>
    </row>
    <row r="5750" spans="1:2" x14ac:dyDescent="0.4">
      <c r="A5750" s="12" t="s">
        <v>1738</v>
      </c>
      <c r="B5750" s="13" t="s">
        <v>4507</v>
      </c>
    </row>
    <row r="5751" spans="1:2" x14ac:dyDescent="0.4">
      <c r="A5751" s="12" t="s">
        <v>1738</v>
      </c>
      <c r="B5751" s="13" t="s">
        <v>4508</v>
      </c>
    </row>
    <row r="5752" spans="1:2" x14ac:dyDescent="0.4">
      <c r="A5752" s="12" t="s">
        <v>1738</v>
      </c>
      <c r="B5752" s="13" t="s">
        <v>4509</v>
      </c>
    </row>
    <row r="5753" spans="1:2" x14ac:dyDescent="0.4">
      <c r="A5753" s="12" t="s">
        <v>1738</v>
      </c>
      <c r="B5753" s="13" t="s">
        <v>4510</v>
      </c>
    </row>
    <row r="5754" spans="1:2" x14ac:dyDescent="0.4">
      <c r="A5754" s="12" t="s">
        <v>1738</v>
      </c>
      <c r="B5754" s="13" t="s">
        <v>4511</v>
      </c>
    </row>
    <row r="5755" spans="1:2" x14ac:dyDescent="0.4">
      <c r="A5755" s="12" t="s">
        <v>1738</v>
      </c>
      <c r="B5755" s="13" t="s">
        <v>4512</v>
      </c>
    </row>
    <row r="5756" spans="1:2" x14ac:dyDescent="0.4">
      <c r="A5756" s="12" t="s">
        <v>1738</v>
      </c>
      <c r="B5756" s="13" t="s">
        <v>4513</v>
      </c>
    </row>
    <row r="5757" spans="1:2" x14ac:dyDescent="0.4">
      <c r="A5757" s="12" t="s">
        <v>1738</v>
      </c>
      <c r="B5757" s="13" t="s">
        <v>4514</v>
      </c>
    </row>
    <row r="5758" spans="1:2" x14ac:dyDescent="0.4">
      <c r="A5758" s="12" t="s">
        <v>1738</v>
      </c>
      <c r="B5758" s="13" t="s">
        <v>4515</v>
      </c>
    </row>
    <row r="5759" spans="1:2" x14ac:dyDescent="0.4">
      <c r="A5759" s="12" t="s">
        <v>1738</v>
      </c>
      <c r="B5759" s="13" t="s">
        <v>4516</v>
      </c>
    </row>
    <row r="5760" spans="1:2" x14ac:dyDescent="0.4">
      <c r="A5760" s="12" t="s">
        <v>1738</v>
      </c>
      <c r="B5760" s="13" t="s">
        <v>4517</v>
      </c>
    </row>
    <row r="5761" spans="1:2" x14ac:dyDescent="0.4">
      <c r="A5761" s="12" t="s">
        <v>1738</v>
      </c>
      <c r="B5761" s="13" t="s">
        <v>4518</v>
      </c>
    </row>
    <row r="5762" spans="1:2" x14ac:dyDescent="0.4">
      <c r="A5762" s="12" t="s">
        <v>1738</v>
      </c>
      <c r="B5762" s="13" t="s">
        <v>4519</v>
      </c>
    </row>
    <row r="5763" spans="1:2" x14ac:dyDescent="0.4">
      <c r="A5763" s="12" t="s">
        <v>1738</v>
      </c>
      <c r="B5763" s="13" t="s">
        <v>4520</v>
      </c>
    </row>
    <row r="5764" spans="1:2" x14ac:dyDescent="0.4">
      <c r="A5764" s="12" t="s">
        <v>1738</v>
      </c>
      <c r="B5764" s="13" t="s">
        <v>4521</v>
      </c>
    </row>
    <row r="5765" spans="1:2" x14ac:dyDescent="0.4">
      <c r="A5765" s="12" t="s">
        <v>1738</v>
      </c>
      <c r="B5765" s="13" t="s">
        <v>4522</v>
      </c>
    </row>
    <row r="5766" spans="1:2" x14ac:dyDescent="0.4">
      <c r="A5766" s="12" t="s">
        <v>1738</v>
      </c>
      <c r="B5766" s="13" t="s">
        <v>4523</v>
      </c>
    </row>
    <row r="5767" spans="1:2" x14ac:dyDescent="0.4">
      <c r="A5767" s="12" t="s">
        <v>1738</v>
      </c>
      <c r="B5767" s="13" t="s">
        <v>4524</v>
      </c>
    </row>
    <row r="5768" spans="1:2" x14ac:dyDescent="0.4">
      <c r="A5768" s="12" t="s">
        <v>1738</v>
      </c>
      <c r="B5768" s="13" t="s">
        <v>4525</v>
      </c>
    </row>
    <row r="5769" spans="1:2" x14ac:dyDescent="0.4">
      <c r="A5769" s="12" t="s">
        <v>1738</v>
      </c>
      <c r="B5769" s="13" t="s">
        <v>4526</v>
      </c>
    </row>
    <row r="5770" spans="1:2" x14ac:dyDescent="0.4">
      <c r="A5770" s="12" t="s">
        <v>1738</v>
      </c>
      <c r="B5770" s="13" t="s">
        <v>4527</v>
      </c>
    </row>
    <row r="5771" spans="1:2" x14ac:dyDescent="0.4">
      <c r="A5771" s="12" t="s">
        <v>1738</v>
      </c>
      <c r="B5771" s="13" t="s">
        <v>4528</v>
      </c>
    </row>
    <row r="5772" spans="1:2" x14ac:dyDescent="0.4">
      <c r="A5772" s="12" t="s">
        <v>1738</v>
      </c>
      <c r="B5772" s="13" t="s">
        <v>4529</v>
      </c>
    </row>
    <row r="5773" spans="1:2" x14ac:dyDescent="0.4">
      <c r="A5773" s="12" t="s">
        <v>1738</v>
      </c>
      <c r="B5773" s="13" t="s">
        <v>4530</v>
      </c>
    </row>
    <row r="5774" spans="1:2" x14ac:dyDescent="0.4">
      <c r="A5774" s="12" t="s">
        <v>1738</v>
      </c>
      <c r="B5774" s="13" t="s">
        <v>4531</v>
      </c>
    </row>
    <row r="5775" spans="1:2" x14ac:dyDescent="0.4">
      <c r="A5775" s="12" t="s">
        <v>1738</v>
      </c>
      <c r="B5775" s="13" t="s">
        <v>4532</v>
      </c>
    </row>
    <row r="5776" spans="1:2" x14ac:dyDescent="0.4">
      <c r="A5776" s="12" t="s">
        <v>1738</v>
      </c>
      <c r="B5776" s="13" t="s">
        <v>39</v>
      </c>
    </row>
    <row r="5778" spans="1:2" x14ac:dyDescent="0.4">
      <c r="A5778" s="12" t="s">
        <v>1738</v>
      </c>
      <c r="B5778" s="13" t="s">
        <v>4533</v>
      </c>
    </row>
    <row r="5779" spans="1:2" x14ac:dyDescent="0.4">
      <c r="A5779" s="12" t="s">
        <v>1738</v>
      </c>
      <c r="B5779" s="13" t="s">
        <v>4534</v>
      </c>
    </row>
    <row r="5780" spans="1:2" x14ac:dyDescent="0.4">
      <c r="A5780" s="12" t="s">
        <v>1738</v>
      </c>
      <c r="B5780" s="13" t="s">
        <v>4535</v>
      </c>
    </row>
    <row r="5781" spans="1:2" x14ac:dyDescent="0.4">
      <c r="A5781" s="12" t="s">
        <v>1738</v>
      </c>
      <c r="B5781" s="13" t="s">
        <v>4505</v>
      </c>
    </row>
    <row r="5782" spans="1:2" x14ac:dyDescent="0.4">
      <c r="A5782" s="12" t="s">
        <v>1738</v>
      </c>
      <c r="B5782" s="13" t="s">
        <v>4506</v>
      </c>
    </row>
    <row r="5783" spans="1:2" x14ac:dyDescent="0.4">
      <c r="A5783" s="12" t="s">
        <v>1738</v>
      </c>
      <c r="B5783" s="13" t="s">
        <v>4507</v>
      </c>
    </row>
    <row r="5784" spans="1:2" x14ac:dyDescent="0.4">
      <c r="A5784" s="12" t="s">
        <v>1738</v>
      </c>
      <c r="B5784" s="13" t="s">
        <v>4508</v>
      </c>
    </row>
    <row r="5785" spans="1:2" x14ac:dyDescent="0.4">
      <c r="A5785" s="12" t="s">
        <v>1738</v>
      </c>
      <c r="B5785" s="13" t="s">
        <v>4536</v>
      </c>
    </row>
    <row r="5786" spans="1:2" x14ac:dyDescent="0.4">
      <c r="A5786" s="12" t="s">
        <v>1738</v>
      </c>
      <c r="B5786" s="13" t="s">
        <v>4510</v>
      </c>
    </row>
    <row r="5787" spans="1:2" x14ac:dyDescent="0.4">
      <c r="A5787" s="12" t="s">
        <v>1738</v>
      </c>
      <c r="B5787" s="13" t="s">
        <v>4511</v>
      </c>
    </row>
    <row r="5788" spans="1:2" x14ac:dyDescent="0.4">
      <c r="A5788" s="12" t="s">
        <v>1738</v>
      </c>
      <c r="B5788" s="13" t="s">
        <v>4512</v>
      </c>
    </row>
    <row r="5789" spans="1:2" x14ac:dyDescent="0.4">
      <c r="A5789" s="12" t="s">
        <v>1738</v>
      </c>
      <c r="B5789" s="13" t="s">
        <v>4537</v>
      </c>
    </row>
    <row r="5790" spans="1:2" x14ac:dyDescent="0.4">
      <c r="A5790" s="12" t="s">
        <v>1738</v>
      </c>
      <c r="B5790" s="13" t="s">
        <v>4514</v>
      </c>
    </row>
    <row r="5791" spans="1:2" x14ac:dyDescent="0.4">
      <c r="A5791" s="12" t="s">
        <v>1738</v>
      </c>
      <c r="B5791" s="13" t="s">
        <v>4515</v>
      </c>
    </row>
    <row r="5792" spans="1:2" x14ac:dyDescent="0.4">
      <c r="A5792" s="12" t="s">
        <v>1738</v>
      </c>
      <c r="B5792" s="13" t="s">
        <v>4516</v>
      </c>
    </row>
    <row r="5793" spans="1:2" x14ac:dyDescent="0.4">
      <c r="A5793" s="12" t="s">
        <v>1738</v>
      </c>
      <c r="B5793" s="13" t="s">
        <v>4517</v>
      </c>
    </row>
    <row r="5794" spans="1:2" x14ac:dyDescent="0.4">
      <c r="A5794" s="12" t="s">
        <v>1738</v>
      </c>
      <c r="B5794" s="13" t="s">
        <v>4518</v>
      </c>
    </row>
    <row r="5795" spans="1:2" x14ac:dyDescent="0.4">
      <c r="A5795" s="12" t="s">
        <v>1738</v>
      </c>
      <c r="B5795" s="13" t="s">
        <v>4519</v>
      </c>
    </row>
    <row r="5796" spans="1:2" x14ac:dyDescent="0.4">
      <c r="A5796" s="12" t="s">
        <v>1738</v>
      </c>
      <c r="B5796" s="13" t="s">
        <v>4520</v>
      </c>
    </row>
    <row r="5797" spans="1:2" x14ac:dyDescent="0.4">
      <c r="A5797" s="12" t="s">
        <v>1738</v>
      </c>
      <c r="B5797" s="13" t="s">
        <v>4521</v>
      </c>
    </row>
    <row r="5798" spans="1:2" x14ac:dyDescent="0.4">
      <c r="A5798" s="12" t="s">
        <v>1738</v>
      </c>
      <c r="B5798" s="13" t="s">
        <v>4522</v>
      </c>
    </row>
    <row r="5799" spans="1:2" x14ac:dyDescent="0.4">
      <c r="A5799" s="12" t="s">
        <v>1738</v>
      </c>
      <c r="B5799" s="13" t="s">
        <v>4523</v>
      </c>
    </row>
    <row r="5800" spans="1:2" x14ac:dyDescent="0.4">
      <c r="A5800" s="12" t="s">
        <v>1738</v>
      </c>
      <c r="B5800" s="13" t="s">
        <v>4524</v>
      </c>
    </row>
    <row r="5801" spans="1:2" x14ac:dyDescent="0.4">
      <c r="A5801" s="12" t="s">
        <v>1738</v>
      </c>
      <c r="B5801" s="13" t="s">
        <v>4525</v>
      </c>
    </row>
    <row r="5802" spans="1:2" x14ac:dyDescent="0.4">
      <c r="A5802" s="12" t="s">
        <v>1738</v>
      </c>
      <c r="B5802" s="13" t="s">
        <v>4538</v>
      </c>
    </row>
    <row r="5803" spans="1:2" x14ac:dyDescent="0.4">
      <c r="A5803" s="12" t="s">
        <v>1738</v>
      </c>
      <c r="B5803" s="13" t="s">
        <v>4539</v>
      </c>
    </row>
    <row r="5804" spans="1:2" x14ac:dyDescent="0.4">
      <c r="A5804" s="12" t="s">
        <v>1738</v>
      </c>
      <c r="B5804" s="13" t="s">
        <v>4532</v>
      </c>
    </row>
    <row r="5805" spans="1:2" x14ac:dyDescent="0.4">
      <c r="A5805" s="12" t="s">
        <v>1738</v>
      </c>
      <c r="B5805" s="13" t="s">
        <v>39</v>
      </c>
    </row>
    <row r="5807" spans="1:2" x14ac:dyDescent="0.4">
      <c r="A5807" s="12" t="s">
        <v>1738</v>
      </c>
      <c r="B5807" s="13" t="s">
        <v>4540</v>
      </c>
    </row>
    <row r="5808" spans="1:2" x14ac:dyDescent="0.4">
      <c r="A5808" s="12" t="s">
        <v>1738</v>
      </c>
      <c r="B5808" s="13" t="s">
        <v>4541</v>
      </c>
    </row>
    <row r="5809" spans="1:2" x14ac:dyDescent="0.4">
      <c r="A5809" s="12" t="s">
        <v>1738</v>
      </c>
      <c r="B5809" s="13" t="s">
        <v>4542</v>
      </c>
    </row>
    <row r="5810" spans="1:2" x14ac:dyDescent="0.4">
      <c r="A5810" s="12" t="s">
        <v>1738</v>
      </c>
      <c r="B5810" s="13" t="s">
        <v>4543</v>
      </c>
    </row>
    <row r="5811" spans="1:2" x14ac:dyDescent="0.4">
      <c r="A5811" s="12" t="s">
        <v>1738</v>
      </c>
      <c r="B5811" s="13" t="s">
        <v>4508</v>
      </c>
    </row>
    <row r="5812" spans="1:2" x14ac:dyDescent="0.4">
      <c r="A5812" s="12" t="s">
        <v>1738</v>
      </c>
      <c r="B5812" s="13" t="s">
        <v>4544</v>
      </c>
    </row>
    <row r="5813" spans="1:2" x14ac:dyDescent="0.4">
      <c r="A5813" s="12" t="s">
        <v>1738</v>
      </c>
      <c r="B5813" s="13" t="s">
        <v>4545</v>
      </c>
    </row>
    <row r="5814" spans="1:2" x14ac:dyDescent="0.4">
      <c r="A5814" s="12" t="s">
        <v>1738</v>
      </c>
      <c r="B5814" s="13" t="s">
        <v>4511</v>
      </c>
    </row>
    <row r="5815" spans="1:2" x14ac:dyDescent="0.4">
      <c r="A5815" s="12" t="s">
        <v>1738</v>
      </c>
      <c r="B5815" s="13" t="s">
        <v>4532</v>
      </c>
    </row>
    <row r="5816" spans="1:2" x14ac:dyDescent="0.4">
      <c r="A5816" s="12" t="s">
        <v>1738</v>
      </c>
      <c r="B5816" s="13" t="s">
        <v>39</v>
      </c>
    </row>
    <row r="5818" spans="1:2" x14ac:dyDescent="0.4">
      <c r="A5818" s="12" t="s">
        <v>1738</v>
      </c>
      <c r="B5818" s="13" t="s">
        <v>4546</v>
      </c>
    </row>
    <row r="5819" spans="1:2" x14ac:dyDescent="0.4">
      <c r="A5819" s="12" t="s">
        <v>1738</v>
      </c>
      <c r="B5819" s="13" t="s">
        <v>4547</v>
      </c>
    </row>
    <row r="5820" spans="1:2" x14ac:dyDescent="0.4">
      <c r="A5820" s="12" t="s">
        <v>1738</v>
      </c>
      <c r="B5820" s="13" t="s">
        <v>4548</v>
      </c>
    </row>
    <row r="5821" spans="1:2" x14ac:dyDescent="0.4">
      <c r="A5821" s="12" t="s">
        <v>1738</v>
      </c>
      <c r="B5821" s="13" t="s">
        <v>4543</v>
      </c>
    </row>
    <row r="5822" spans="1:2" x14ac:dyDescent="0.4">
      <c r="A5822" s="12" t="s">
        <v>1738</v>
      </c>
      <c r="B5822" s="13" t="s">
        <v>4508</v>
      </c>
    </row>
    <row r="5823" spans="1:2" x14ac:dyDescent="0.4">
      <c r="A5823" s="12" t="s">
        <v>1738</v>
      </c>
      <c r="B5823" s="13" t="s">
        <v>4544</v>
      </c>
    </row>
    <row r="5824" spans="1:2" x14ac:dyDescent="0.4">
      <c r="A5824" s="12" t="s">
        <v>1738</v>
      </c>
      <c r="B5824" s="13" t="s">
        <v>4545</v>
      </c>
    </row>
    <row r="5825" spans="1:2" x14ac:dyDescent="0.4">
      <c r="A5825" s="12" t="s">
        <v>1738</v>
      </c>
      <c r="B5825" s="13" t="s">
        <v>4511</v>
      </c>
    </row>
    <row r="5826" spans="1:2" x14ac:dyDescent="0.4">
      <c r="A5826" s="12" t="s">
        <v>1738</v>
      </c>
      <c r="B5826" s="13" t="s">
        <v>4532</v>
      </c>
    </row>
    <row r="5827" spans="1:2" x14ac:dyDescent="0.4">
      <c r="A5827" s="12" t="s">
        <v>1738</v>
      </c>
      <c r="B5827" s="13" t="s">
        <v>39</v>
      </c>
    </row>
    <row r="5829" spans="1:2" x14ac:dyDescent="0.4">
      <c r="A5829" s="12" t="s">
        <v>1738</v>
      </c>
      <c r="B5829" s="13" t="s">
        <v>4549</v>
      </c>
    </row>
    <row r="5830" spans="1:2" x14ac:dyDescent="0.4">
      <c r="A5830" s="12" t="s">
        <v>1738</v>
      </c>
      <c r="B5830" s="13" t="s">
        <v>4550</v>
      </c>
    </row>
    <row r="5831" spans="1:2" x14ac:dyDescent="0.4">
      <c r="A5831" s="12" t="s">
        <v>1738</v>
      </c>
      <c r="B5831" s="13" t="s">
        <v>4551</v>
      </c>
    </row>
    <row r="5832" spans="1:2" x14ac:dyDescent="0.4">
      <c r="A5832" s="12" t="s">
        <v>1738</v>
      </c>
      <c r="B5832" s="13" t="s">
        <v>4543</v>
      </c>
    </row>
    <row r="5833" spans="1:2" x14ac:dyDescent="0.4">
      <c r="A5833" s="12" t="s">
        <v>1738</v>
      </c>
      <c r="B5833" s="13" t="s">
        <v>4508</v>
      </c>
    </row>
    <row r="5834" spans="1:2" x14ac:dyDescent="0.4">
      <c r="A5834" s="12" t="s">
        <v>1738</v>
      </c>
      <c r="B5834" s="13" t="s">
        <v>4552</v>
      </c>
    </row>
    <row r="5835" spans="1:2" x14ac:dyDescent="0.4">
      <c r="A5835" s="12" t="s">
        <v>1738</v>
      </c>
      <c r="B5835" s="13" t="s">
        <v>4545</v>
      </c>
    </row>
    <row r="5836" spans="1:2" x14ac:dyDescent="0.4">
      <c r="A5836" s="12" t="s">
        <v>1738</v>
      </c>
      <c r="B5836" s="13" t="s">
        <v>4511</v>
      </c>
    </row>
    <row r="5837" spans="1:2" x14ac:dyDescent="0.4">
      <c r="A5837" s="12" t="s">
        <v>1738</v>
      </c>
      <c r="B5837" s="13" t="s">
        <v>4532</v>
      </c>
    </row>
    <row r="5838" spans="1:2" x14ac:dyDescent="0.4">
      <c r="A5838" s="12" t="s">
        <v>1738</v>
      </c>
      <c r="B5838" s="13" t="s">
        <v>39</v>
      </c>
    </row>
    <row r="5840" spans="1:2" x14ac:dyDescent="0.4">
      <c r="A5840" s="12" t="s">
        <v>1738</v>
      </c>
      <c r="B5840" s="13" t="s">
        <v>4553</v>
      </c>
    </row>
    <row r="5841" spans="1:2" x14ac:dyDescent="0.4">
      <c r="A5841" s="12" t="s">
        <v>1738</v>
      </c>
      <c r="B5841" s="13" t="s">
        <v>4554</v>
      </c>
    </row>
    <row r="5842" spans="1:2" x14ac:dyDescent="0.4">
      <c r="A5842" s="12" t="s">
        <v>1738</v>
      </c>
      <c r="B5842" s="13" t="s">
        <v>4555</v>
      </c>
    </row>
    <row r="5843" spans="1:2" x14ac:dyDescent="0.4">
      <c r="A5843" s="12" t="s">
        <v>1738</v>
      </c>
      <c r="B5843" s="13" t="s">
        <v>4543</v>
      </c>
    </row>
    <row r="5844" spans="1:2" x14ac:dyDescent="0.4">
      <c r="A5844" s="12" t="s">
        <v>1738</v>
      </c>
      <c r="B5844" s="13" t="s">
        <v>4508</v>
      </c>
    </row>
    <row r="5845" spans="1:2" x14ac:dyDescent="0.4">
      <c r="A5845" s="12" t="s">
        <v>1738</v>
      </c>
      <c r="B5845" s="13" t="s">
        <v>4552</v>
      </c>
    </row>
    <row r="5846" spans="1:2" x14ac:dyDescent="0.4">
      <c r="A5846" s="12" t="s">
        <v>1738</v>
      </c>
      <c r="B5846" s="13" t="s">
        <v>4545</v>
      </c>
    </row>
    <row r="5847" spans="1:2" x14ac:dyDescent="0.4">
      <c r="A5847" s="12" t="s">
        <v>1738</v>
      </c>
      <c r="B5847" s="13" t="s">
        <v>4511</v>
      </c>
    </row>
    <row r="5848" spans="1:2" x14ac:dyDescent="0.4">
      <c r="A5848" s="12" t="s">
        <v>1738</v>
      </c>
      <c r="B5848" s="13" t="s">
        <v>4532</v>
      </c>
    </row>
    <row r="5849" spans="1:2" x14ac:dyDescent="0.4">
      <c r="A5849" s="12" t="s">
        <v>1738</v>
      </c>
      <c r="B5849" s="13" t="s">
        <v>39</v>
      </c>
    </row>
    <row r="5851" spans="1:2" x14ac:dyDescent="0.4">
      <c r="A5851" s="12" t="s">
        <v>1738</v>
      </c>
      <c r="B5851" s="13" t="s">
        <v>4643</v>
      </c>
    </row>
    <row r="5852" spans="1:2" x14ac:dyDescent="0.4">
      <c r="A5852" s="12" t="s">
        <v>1738</v>
      </c>
      <c r="B5852" s="13" t="s">
        <v>4644</v>
      </c>
    </row>
    <row r="5853" spans="1:2" x14ac:dyDescent="0.4">
      <c r="A5853" s="12" t="s">
        <v>1738</v>
      </c>
      <c r="B5853" s="13" t="s">
        <v>39</v>
      </c>
    </row>
    <row r="5855" spans="1:2" x14ac:dyDescent="0.4">
      <c r="A5855" s="12" t="s">
        <v>1738</v>
      </c>
      <c r="B5855" s="13" t="s">
        <v>4556</v>
      </c>
    </row>
    <row r="5856" spans="1:2" x14ac:dyDescent="0.4">
      <c r="A5856" s="12" t="s">
        <v>1738</v>
      </c>
      <c r="B5856" s="13" t="s">
        <v>4557</v>
      </c>
    </row>
    <row r="5857" spans="1:19" x14ac:dyDescent="0.4">
      <c r="A5857" s="12" t="s">
        <v>1738</v>
      </c>
      <c r="B5857" s="13" t="s">
        <v>4558</v>
      </c>
    </row>
    <row r="5858" spans="1:19" x14ac:dyDescent="0.4">
      <c r="A5858" s="12" t="s">
        <v>1738</v>
      </c>
      <c r="B5858" s="13" t="s">
        <v>39</v>
      </c>
    </row>
    <row r="5860" spans="1:19" x14ac:dyDescent="0.4">
      <c r="A5860" s="12" t="s">
        <v>1738</v>
      </c>
      <c r="B5860" s="13" t="s">
        <v>2766</v>
      </c>
    </row>
    <row r="5862" spans="1:19" x14ac:dyDescent="0.4">
      <c r="S5862" s="1"/>
    </row>
    <row r="5863" spans="1:19" x14ac:dyDescent="0.4">
      <c r="A5863" s="12" t="s">
        <v>1738</v>
      </c>
    </row>
    <row r="5864" spans="1:19" x14ac:dyDescent="0.4">
      <c r="A5864" s="12" t="s">
        <v>1738</v>
      </c>
      <c r="B5864" s="18" t="s">
        <v>91</v>
      </c>
      <c r="C5864" s="19"/>
      <c r="S5864" s="8" t="s">
        <v>1736</v>
      </c>
    </row>
    <row r="5865" spans="1:19" x14ac:dyDescent="0.4">
      <c r="A5865" s="12" t="s">
        <v>1738</v>
      </c>
      <c r="B5865" s="13" t="s">
        <v>1577</v>
      </c>
      <c r="C5865" s="4"/>
      <c r="S5865" s="8" t="s">
        <v>1083</v>
      </c>
    </row>
    <row r="5866" spans="1:19" x14ac:dyDescent="0.4">
      <c r="A5866" s="12" t="s">
        <v>1738</v>
      </c>
      <c r="B5866" s="13" t="s">
        <v>92</v>
      </c>
      <c r="C5866" s="4"/>
      <c r="S5866" s="8" t="s">
        <v>1084</v>
      </c>
    </row>
    <row r="5867" spans="1:19" x14ac:dyDescent="0.4">
      <c r="C5867" s="2" t="s">
        <v>1578</v>
      </c>
      <c r="S5867" s="8" t="s">
        <v>1085</v>
      </c>
    </row>
    <row r="5868" spans="1:19" x14ac:dyDescent="0.4">
      <c r="C5868" s="2" t="s">
        <v>1579</v>
      </c>
      <c r="S5868" s="8" t="s">
        <v>1783</v>
      </c>
    </row>
    <row r="5869" spans="1:19" x14ac:dyDescent="0.4">
      <c r="C5869" s="2" t="s">
        <v>1580</v>
      </c>
      <c r="S5869" s="8" t="s">
        <v>39</v>
      </c>
    </row>
    <row r="5870" spans="1:19" x14ac:dyDescent="0.4">
      <c r="C5870" s="2" t="s">
        <v>1581</v>
      </c>
      <c r="S5870" s="8" t="s">
        <v>1788</v>
      </c>
    </row>
    <row r="5871" spans="1:19" x14ac:dyDescent="0.4">
      <c r="C5871" s="2" t="s">
        <v>1582</v>
      </c>
    </row>
    <row r="5872" spans="1:19" x14ac:dyDescent="0.4">
      <c r="C5872" s="2" t="s">
        <v>1583</v>
      </c>
      <c r="S5872" s="8" t="s">
        <v>1086</v>
      </c>
    </row>
    <row r="5873" spans="1:19" x14ac:dyDescent="0.4">
      <c r="C5873" s="2" t="s">
        <v>1584</v>
      </c>
      <c r="S5873" s="8" t="s">
        <v>1087</v>
      </c>
    </row>
    <row r="5874" spans="1:19" x14ac:dyDescent="0.4">
      <c r="C5874" s="2" t="s">
        <v>1585</v>
      </c>
      <c r="S5874" s="8" t="s">
        <v>1088</v>
      </c>
    </row>
    <row r="5875" spans="1:19" x14ac:dyDescent="0.4">
      <c r="C5875" s="2" t="s">
        <v>1586</v>
      </c>
      <c r="S5875" s="8" t="s">
        <v>1089</v>
      </c>
    </row>
    <row r="5876" spans="1:19" x14ac:dyDescent="0.4">
      <c r="C5876" s="2" t="s">
        <v>1587</v>
      </c>
      <c r="S5876" s="8" t="s">
        <v>1090</v>
      </c>
    </row>
    <row r="5877" spans="1:19" x14ac:dyDescent="0.4">
      <c r="C5877" s="2" t="s">
        <v>1588</v>
      </c>
      <c r="S5877" s="8" t="s">
        <v>1091</v>
      </c>
    </row>
    <row r="5878" spans="1:19" x14ac:dyDescent="0.4">
      <c r="C5878" s="2" t="s">
        <v>1589</v>
      </c>
      <c r="S5878" s="8" t="s">
        <v>1092</v>
      </c>
    </row>
    <row r="5879" spans="1:19" x14ac:dyDescent="0.4">
      <c r="C5879" s="2" t="s">
        <v>1590</v>
      </c>
      <c r="S5879" s="8" t="s">
        <v>1093</v>
      </c>
    </row>
    <row r="5880" spans="1:19" x14ac:dyDescent="0.4">
      <c r="C5880" s="2" t="s">
        <v>1591</v>
      </c>
      <c r="S5880" s="8" t="s">
        <v>1094</v>
      </c>
    </row>
    <row r="5881" spans="1:19" x14ac:dyDescent="0.4">
      <c r="C5881" s="2" t="s">
        <v>1592</v>
      </c>
      <c r="S5881" s="8" t="s">
        <v>1095</v>
      </c>
    </row>
    <row r="5882" spans="1:19" x14ac:dyDescent="0.4">
      <c r="C5882" s="2" t="s">
        <v>1593</v>
      </c>
      <c r="S5882" s="8" t="s">
        <v>1096</v>
      </c>
    </row>
    <row r="5883" spans="1:19" x14ac:dyDescent="0.4">
      <c r="C5883" s="2" t="s">
        <v>1594</v>
      </c>
      <c r="S5883" s="8" t="s">
        <v>1097</v>
      </c>
    </row>
    <row r="5884" spans="1:19" x14ac:dyDescent="0.4">
      <c r="C5884" s="2" t="s">
        <v>1595</v>
      </c>
      <c r="S5884" s="8" t="s">
        <v>1098</v>
      </c>
    </row>
    <row r="5885" spans="1:19" x14ac:dyDescent="0.4">
      <c r="A5885" s="12" t="s">
        <v>1738</v>
      </c>
      <c r="B5885" s="13" t="s">
        <v>93</v>
      </c>
      <c r="C5885" s="4"/>
      <c r="S5885" s="8" t="s">
        <v>1099</v>
      </c>
    </row>
    <row r="5886" spans="1:19" x14ac:dyDescent="0.4">
      <c r="C5886" t="s">
        <v>129</v>
      </c>
      <c r="S5886" s="8" t="s">
        <v>1100</v>
      </c>
    </row>
    <row r="5887" spans="1:19" x14ac:dyDescent="0.4">
      <c r="C5887" s="6" t="s">
        <v>114</v>
      </c>
      <c r="S5887" s="8" t="s">
        <v>1101</v>
      </c>
    </row>
    <row r="5888" spans="1:19" x14ac:dyDescent="0.4">
      <c r="C5888" t="s">
        <v>1785</v>
      </c>
      <c r="S5888" s="8" t="s">
        <v>1102</v>
      </c>
    </row>
    <row r="5889" spans="1:19" x14ac:dyDescent="0.4">
      <c r="B5889" s="14" t="str">
        <f>"sip=" &amp; $F$50</f>
        <v>sip=127.0.0.1,172.28.88.101,172.28.88.102</v>
      </c>
      <c r="S5889" s="8" t="s">
        <v>1103</v>
      </c>
    </row>
    <row r="5890" spans="1:19" x14ac:dyDescent="0.4">
      <c r="B5890" s="13" t="s">
        <v>1793</v>
      </c>
      <c r="C5890" s="6"/>
      <c r="S5890" s="8" t="s">
        <v>1104</v>
      </c>
    </row>
    <row r="5891" spans="1:19" x14ac:dyDescent="0.4">
      <c r="S5891" s="8" t="s">
        <v>1105</v>
      </c>
    </row>
    <row r="5892" spans="1:19" x14ac:dyDescent="0.4">
      <c r="S5892" s="8" t="s">
        <v>1106</v>
      </c>
    </row>
    <row r="5893" spans="1:19" x14ac:dyDescent="0.4">
      <c r="A5893" s="12" t="s">
        <v>1738</v>
      </c>
      <c r="S5893" s="8" t="s">
        <v>1107</v>
      </c>
    </row>
    <row r="5894" spans="1:19" x14ac:dyDescent="0.4">
      <c r="A5894" s="12" t="s">
        <v>1738</v>
      </c>
      <c r="B5894" s="18" t="s">
        <v>94</v>
      </c>
      <c r="S5894" s="8" t="s">
        <v>1108</v>
      </c>
    </row>
    <row r="5895" spans="1:19" x14ac:dyDescent="0.4">
      <c r="S5895" s="8" t="s">
        <v>1109</v>
      </c>
    </row>
    <row r="5896" spans="1:19" x14ac:dyDescent="0.4">
      <c r="C5896" t="s">
        <v>95</v>
      </c>
      <c r="S5896" s="8" t="s">
        <v>1110</v>
      </c>
    </row>
    <row r="5897" spans="1:19" x14ac:dyDescent="0.4">
      <c r="A5897" s="12" t="s">
        <v>1738</v>
      </c>
      <c r="B5897" s="13" t="s">
        <v>96</v>
      </c>
      <c r="C5897" s="4"/>
      <c r="S5897" s="8" t="s">
        <v>1111</v>
      </c>
    </row>
    <row r="5898" spans="1:19" x14ac:dyDescent="0.4">
      <c r="A5898" s="12" t="s">
        <v>1738</v>
      </c>
      <c r="B5898" s="13" t="s">
        <v>1680</v>
      </c>
      <c r="C5898" s="4"/>
      <c r="S5898" s="8" t="s">
        <v>1112</v>
      </c>
    </row>
    <row r="5899" spans="1:19" x14ac:dyDescent="0.4">
      <c r="A5899" s="12" t="s">
        <v>1738</v>
      </c>
      <c r="B5899" s="13" t="s">
        <v>97</v>
      </c>
      <c r="C5899" s="4"/>
      <c r="S5899" s="8" t="s">
        <v>1113</v>
      </c>
    </row>
    <row r="5900" spans="1:19" x14ac:dyDescent="0.4">
      <c r="C5900" s="2" t="s">
        <v>1596</v>
      </c>
      <c r="S5900" s="8" t="s">
        <v>1114</v>
      </c>
    </row>
    <row r="5901" spans="1:19" x14ac:dyDescent="0.4">
      <c r="C5901" s="2" t="s">
        <v>1597</v>
      </c>
      <c r="S5901" s="8" t="s">
        <v>1115</v>
      </c>
    </row>
    <row r="5902" spans="1:19" x14ac:dyDescent="0.4">
      <c r="C5902" s="2" t="s">
        <v>1598</v>
      </c>
      <c r="S5902" s="8" t="s">
        <v>1136</v>
      </c>
    </row>
    <row r="5903" spans="1:19" x14ac:dyDescent="0.4">
      <c r="C5903" s="2" t="s">
        <v>1599</v>
      </c>
      <c r="S5903" s="8" t="s">
        <v>1116</v>
      </c>
    </row>
    <row r="5904" spans="1:19" x14ac:dyDescent="0.4">
      <c r="C5904" s="2" t="s">
        <v>1600</v>
      </c>
      <c r="S5904" s="8" t="s">
        <v>1117</v>
      </c>
    </row>
    <row r="5905" spans="1:19" x14ac:dyDescent="0.4">
      <c r="C5905" s="2" t="s">
        <v>1601</v>
      </c>
      <c r="S5905" s="8" t="s">
        <v>1118</v>
      </c>
    </row>
    <row r="5906" spans="1:19" x14ac:dyDescent="0.4">
      <c r="C5906" s="2" t="s">
        <v>1602</v>
      </c>
      <c r="S5906" s="8" t="s">
        <v>1119</v>
      </c>
    </row>
    <row r="5907" spans="1:19" x14ac:dyDescent="0.4">
      <c r="C5907" s="2" t="s">
        <v>1678</v>
      </c>
      <c r="S5907" s="8" t="s">
        <v>1120</v>
      </c>
    </row>
    <row r="5908" spans="1:19" x14ac:dyDescent="0.4">
      <c r="C5908" s="4"/>
      <c r="S5908" s="8" t="s">
        <v>1121</v>
      </c>
    </row>
    <row r="5909" spans="1:19" x14ac:dyDescent="0.4">
      <c r="C5909" t="s">
        <v>1749</v>
      </c>
      <c r="S5909" s="8" t="s">
        <v>1122</v>
      </c>
    </row>
    <row r="5910" spans="1:19" x14ac:dyDescent="0.4">
      <c r="A5910" s="12" t="s">
        <v>1738</v>
      </c>
      <c r="B5910" s="13" t="s">
        <v>1604</v>
      </c>
      <c r="C5910" s="4"/>
      <c r="S5910" s="8" t="s">
        <v>1123</v>
      </c>
    </row>
    <row r="5911" spans="1:19" x14ac:dyDescent="0.4">
      <c r="A5911" s="12" t="s">
        <v>1738</v>
      </c>
      <c r="B5911" s="13" t="s">
        <v>1603</v>
      </c>
      <c r="C5911" s="4"/>
      <c r="S5911" s="8" t="s">
        <v>1124</v>
      </c>
    </row>
    <row r="5912" spans="1:19" x14ac:dyDescent="0.4">
      <c r="A5912" s="12" t="s">
        <v>1738</v>
      </c>
      <c r="B5912" s="13" t="s">
        <v>1748</v>
      </c>
      <c r="C5912" s="4"/>
      <c r="S5912" s="8" t="s">
        <v>1125</v>
      </c>
    </row>
    <row r="5913" spans="1:19" x14ac:dyDescent="0.4">
      <c r="A5913" s="12" t="s">
        <v>1738</v>
      </c>
      <c r="B5913" s="13" t="s">
        <v>1605</v>
      </c>
      <c r="C5913" s="4"/>
      <c r="S5913" s="8" t="s">
        <v>1126</v>
      </c>
    </row>
    <row r="5914" spans="1:19" x14ac:dyDescent="0.4">
      <c r="C5914" s="2" t="s">
        <v>1606</v>
      </c>
      <c r="S5914" s="8" t="s">
        <v>1127</v>
      </c>
    </row>
    <row r="5915" spans="1:19" x14ac:dyDescent="0.4">
      <c r="C5915" s="2" t="s">
        <v>1607</v>
      </c>
      <c r="S5915" s="8" t="s">
        <v>1128</v>
      </c>
    </row>
    <row r="5916" spans="1:19" x14ac:dyDescent="0.4">
      <c r="C5916" s="2" t="s">
        <v>1608</v>
      </c>
      <c r="S5916" s="8" t="s">
        <v>1129</v>
      </c>
    </row>
    <row r="5917" spans="1:19" x14ac:dyDescent="0.4">
      <c r="C5917" s="2" t="s">
        <v>1609</v>
      </c>
      <c r="S5917" s="8" t="s">
        <v>1130</v>
      </c>
    </row>
    <row r="5918" spans="1:19" x14ac:dyDescent="0.4">
      <c r="C5918" s="2" t="s">
        <v>1610</v>
      </c>
      <c r="S5918" s="8" t="s">
        <v>1131</v>
      </c>
    </row>
    <row r="5919" spans="1:19" x14ac:dyDescent="0.4">
      <c r="C5919" s="2" t="s">
        <v>1611</v>
      </c>
      <c r="S5919" s="8" t="s">
        <v>1132</v>
      </c>
    </row>
    <row r="5920" spans="1:19" x14ac:dyDescent="0.4">
      <c r="C5920" s="6" t="s">
        <v>1761</v>
      </c>
      <c r="L5920" t="s">
        <v>1750</v>
      </c>
      <c r="S5920" s="8" t="s">
        <v>1133</v>
      </c>
    </row>
    <row r="5921" spans="1:19" x14ac:dyDescent="0.4">
      <c r="C5921" s="2" t="s">
        <v>1612</v>
      </c>
      <c r="L5921" t="s">
        <v>1751</v>
      </c>
      <c r="S5921" s="8" t="s">
        <v>1134</v>
      </c>
    </row>
    <row r="5922" spans="1:19" x14ac:dyDescent="0.4">
      <c r="C5922" s="2" t="s">
        <v>1613</v>
      </c>
      <c r="S5922" s="8" t="s">
        <v>39</v>
      </c>
    </row>
    <row r="5923" spans="1:19" x14ac:dyDescent="0.4">
      <c r="C5923" s="2" t="s">
        <v>1614</v>
      </c>
      <c r="S5923" s="8" t="s">
        <v>1135</v>
      </c>
    </row>
    <row r="5924" spans="1:19" x14ac:dyDescent="0.4">
      <c r="C5924" s="2" t="s">
        <v>1615</v>
      </c>
    </row>
    <row r="5925" spans="1:19" x14ac:dyDescent="0.4">
      <c r="C5925" s="2" t="s">
        <v>1616</v>
      </c>
    </row>
    <row r="5926" spans="1:19" x14ac:dyDescent="0.4">
      <c r="C5926" s="2" t="s">
        <v>1617</v>
      </c>
    </row>
    <row r="5927" spans="1:19" x14ac:dyDescent="0.4">
      <c r="C5927" s="2" t="s">
        <v>1618</v>
      </c>
    </row>
    <row r="5928" spans="1:19" x14ac:dyDescent="0.4">
      <c r="C5928" s="2" t="s">
        <v>1619</v>
      </c>
    </row>
    <row r="5929" spans="1:19" x14ac:dyDescent="0.4">
      <c r="A5929" s="12" t="s">
        <v>1738</v>
      </c>
      <c r="B5929" s="13" t="s">
        <v>1752</v>
      </c>
      <c r="C5929" s="2"/>
    </row>
    <row r="5930" spans="1:19" x14ac:dyDescent="0.4">
      <c r="C5930" s="2" t="s">
        <v>1753</v>
      </c>
    </row>
    <row r="5931" spans="1:19" x14ac:dyDescent="0.4">
      <c r="C5931" s="2" t="s">
        <v>1755</v>
      </c>
      <c r="L5931" t="s">
        <v>1762</v>
      </c>
    </row>
    <row r="5932" spans="1:19" x14ac:dyDescent="0.4">
      <c r="C5932" s="2" t="s">
        <v>1754</v>
      </c>
    </row>
    <row r="5933" spans="1:19" x14ac:dyDescent="0.4">
      <c r="C5933" s="2" t="s">
        <v>1756</v>
      </c>
      <c r="L5933" t="s">
        <v>1763</v>
      </c>
    </row>
    <row r="5934" spans="1:19" x14ac:dyDescent="0.4">
      <c r="C5934" s="2"/>
      <c r="L5934" t="s">
        <v>1764</v>
      </c>
    </row>
    <row r="5935" spans="1:19" x14ac:dyDescent="0.4">
      <c r="A5935" s="12" t="s">
        <v>1738</v>
      </c>
      <c r="B5935" s="13" t="s">
        <v>1621</v>
      </c>
      <c r="C5935" s="4"/>
    </row>
    <row r="5936" spans="1:19" x14ac:dyDescent="0.4">
      <c r="A5936" s="12" t="s">
        <v>1738</v>
      </c>
      <c r="B5936" s="13" t="s">
        <v>1758</v>
      </c>
      <c r="C5936" s="4"/>
      <c r="L5936" t="s">
        <v>1759</v>
      </c>
    </row>
    <row r="5937" spans="1:12" x14ac:dyDescent="0.4">
      <c r="A5937" s="12" t="s">
        <v>1738</v>
      </c>
      <c r="B5937" s="13" t="s">
        <v>1620</v>
      </c>
      <c r="C5937" s="4"/>
      <c r="L5937" t="s">
        <v>1760</v>
      </c>
    </row>
    <row r="5938" spans="1:12" x14ac:dyDescent="0.4">
      <c r="C5938" s="2" t="s">
        <v>1038</v>
      </c>
    </row>
    <row r="5939" spans="1:12" x14ac:dyDescent="0.4">
      <c r="C5939" s="2" t="s">
        <v>1622</v>
      </c>
    </row>
    <row r="5940" spans="1:12" x14ac:dyDescent="0.4">
      <c r="C5940" s="2" t="s">
        <v>1623</v>
      </c>
    </row>
    <row r="5941" spans="1:12" x14ac:dyDescent="0.4">
      <c r="C5941" s="2" t="s">
        <v>1624</v>
      </c>
    </row>
    <row r="5942" spans="1:12" x14ac:dyDescent="0.4">
      <c r="C5942" s="2" t="s">
        <v>1625</v>
      </c>
    </row>
    <row r="5943" spans="1:12" x14ac:dyDescent="0.4">
      <c r="C5943" s="2" t="s">
        <v>1626</v>
      </c>
    </row>
    <row r="5944" spans="1:12" x14ac:dyDescent="0.4">
      <c r="C5944" s="2" t="s">
        <v>1038</v>
      </c>
    </row>
    <row r="5945" spans="1:12" x14ac:dyDescent="0.4">
      <c r="C5945" s="2"/>
    </row>
    <row r="5946" spans="1:12" x14ac:dyDescent="0.4">
      <c r="C5946" s="2" t="s">
        <v>1627</v>
      </c>
    </row>
    <row r="5947" spans="1:12" x14ac:dyDescent="0.4">
      <c r="C5947" s="2" t="s">
        <v>1628</v>
      </c>
    </row>
    <row r="5948" spans="1:12" x14ac:dyDescent="0.4">
      <c r="C5948" s="2" t="s">
        <v>1629</v>
      </c>
    </row>
    <row r="5949" spans="1:12" x14ac:dyDescent="0.4">
      <c r="C5949" s="2" t="s">
        <v>1630</v>
      </c>
    </row>
    <row r="5950" spans="1:12" x14ac:dyDescent="0.4">
      <c r="C5950" s="2" t="s">
        <v>1038</v>
      </c>
    </row>
    <row r="5951" spans="1:12" x14ac:dyDescent="0.4">
      <c r="C5951" s="2" t="s">
        <v>1631</v>
      </c>
    </row>
    <row r="5952" spans="1:12" x14ac:dyDescent="0.4">
      <c r="C5952" s="2" t="s">
        <v>1632</v>
      </c>
    </row>
    <row r="5953" spans="3:3" x14ac:dyDescent="0.4">
      <c r="C5953" s="2" t="s">
        <v>1633</v>
      </c>
    </row>
    <row r="5954" spans="3:3" x14ac:dyDescent="0.4">
      <c r="C5954" s="2"/>
    </row>
    <row r="5955" spans="3:3" x14ac:dyDescent="0.4">
      <c r="C5955" s="2" t="s">
        <v>1634</v>
      </c>
    </row>
    <row r="5956" spans="3:3" x14ac:dyDescent="0.4">
      <c r="C5956" s="2" t="s">
        <v>1635</v>
      </c>
    </row>
    <row r="5957" spans="3:3" x14ac:dyDescent="0.4">
      <c r="C5957" s="2" t="s">
        <v>1636</v>
      </c>
    </row>
    <row r="5958" spans="3:3" x14ac:dyDescent="0.4">
      <c r="C5958" s="2" t="s">
        <v>1637</v>
      </c>
    </row>
    <row r="5959" spans="3:3" x14ac:dyDescent="0.4">
      <c r="C5959" s="2" t="s">
        <v>1638</v>
      </c>
    </row>
    <row r="5960" spans="3:3" x14ac:dyDescent="0.4">
      <c r="C5960" s="2" t="s">
        <v>1639</v>
      </c>
    </row>
    <row r="5961" spans="3:3" x14ac:dyDescent="0.4">
      <c r="C5961" s="2" t="s">
        <v>1640</v>
      </c>
    </row>
    <row r="5962" spans="3:3" x14ac:dyDescent="0.4">
      <c r="C5962" s="2" t="s">
        <v>1641</v>
      </c>
    </row>
    <row r="5963" spans="3:3" x14ac:dyDescent="0.4">
      <c r="C5963" s="2"/>
    </row>
    <row r="5964" spans="3:3" x14ac:dyDescent="0.4">
      <c r="C5964" s="2" t="s">
        <v>1642</v>
      </c>
    </row>
    <row r="5965" spans="3:3" x14ac:dyDescent="0.4">
      <c r="C5965" s="2" t="s">
        <v>1643</v>
      </c>
    </row>
    <row r="5966" spans="3:3" x14ac:dyDescent="0.4">
      <c r="C5966" s="2" t="s">
        <v>1644</v>
      </c>
    </row>
    <row r="5967" spans="3:3" x14ac:dyDescent="0.4">
      <c r="C5967" s="2" t="s">
        <v>1645</v>
      </c>
    </row>
    <row r="5968" spans="3:3" x14ac:dyDescent="0.4">
      <c r="C5968" s="2"/>
    </row>
    <row r="5969" spans="3:3" x14ac:dyDescent="0.4">
      <c r="C5969" s="2" t="s">
        <v>1646</v>
      </c>
    </row>
    <row r="5970" spans="3:3" x14ac:dyDescent="0.4">
      <c r="C5970" s="2" t="s">
        <v>1038</v>
      </c>
    </row>
    <row r="5971" spans="3:3" x14ac:dyDescent="0.4">
      <c r="C5971" s="2" t="s">
        <v>1647</v>
      </c>
    </row>
    <row r="5972" spans="3:3" x14ac:dyDescent="0.4">
      <c r="C5972" s="2" t="s">
        <v>1648</v>
      </c>
    </row>
    <row r="5973" spans="3:3" x14ac:dyDescent="0.4">
      <c r="C5973" s="2" t="s">
        <v>1649</v>
      </c>
    </row>
    <row r="5974" spans="3:3" x14ac:dyDescent="0.4">
      <c r="C5974" s="2" t="s">
        <v>1650</v>
      </c>
    </row>
    <row r="5975" spans="3:3" x14ac:dyDescent="0.4">
      <c r="C5975" s="2" t="s">
        <v>1038</v>
      </c>
    </row>
    <row r="5976" spans="3:3" x14ac:dyDescent="0.4">
      <c r="C5976" s="2" t="s">
        <v>1651</v>
      </c>
    </row>
    <row r="5977" spans="3:3" x14ac:dyDescent="0.4">
      <c r="C5977" s="2" t="s">
        <v>1652</v>
      </c>
    </row>
    <row r="5978" spans="3:3" x14ac:dyDescent="0.4">
      <c r="C5978" s="2" t="s">
        <v>1653</v>
      </c>
    </row>
    <row r="5979" spans="3:3" x14ac:dyDescent="0.4">
      <c r="C5979" s="2" t="s">
        <v>1654</v>
      </c>
    </row>
    <row r="5980" spans="3:3" x14ac:dyDescent="0.4">
      <c r="C5980" s="2"/>
    </row>
    <row r="5981" spans="3:3" x14ac:dyDescent="0.4">
      <c r="C5981" s="2" t="s">
        <v>1038</v>
      </c>
    </row>
    <row r="5982" spans="3:3" x14ac:dyDescent="0.4">
      <c r="C5982" s="2" t="s">
        <v>1655</v>
      </c>
    </row>
    <row r="5983" spans="3:3" x14ac:dyDescent="0.4">
      <c r="C5983" s="2" t="s">
        <v>1038</v>
      </c>
    </row>
    <row r="5984" spans="3:3" x14ac:dyDescent="0.4">
      <c r="C5984" s="2" t="s">
        <v>1656</v>
      </c>
    </row>
    <row r="5985" spans="3:3" x14ac:dyDescent="0.4">
      <c r="C5985" s="2" t="s">
        <v>1657</v>
      </c>
    </row>
    <row r="5986" spans="3:3" x14ac:dyDescent="0.4">
      <c r="C5986" s="2" t="s">
        <v>1658</v>
      </c>
    </row>
    <row r="5987" spans="3:3" x14ac:dyDescent="0.4">
      <c r="C5987" s="2" t="s">
        <v>1659</v>
      </c>
    </row>
    <row r="5988" spans="3:3" x14ac:dyDescent="0.4">
      <c r="C5988" s="2" t="s">
        <v>1660</v>
      </c>
    </row>
    <row r="5989" spans="3:3" x14ac:dyDescent="0.4">
      <c r="C5989" s="2"/>
    </row>
    <row r="5990" spans="3:3" x14ac:dyDescent="0.4">
      <c r="C5990" s="2" t="s">
        <v>1038</v>
      </c>
    </row>
    <row r="5991" spans="3:3" x14ac:dyDescent="0.4">
      <c r="C5991" s="2" t="s">
        <v>1661</v>
      </c>
    </row>
    <row r="5992" spans="3:3" x14ac:dyDescent="0.4">
      <c r="C5992" s="2" t="s">
        <v>1038</v>
      </c>
    </row>
    <row r="5993" spans="3:3" x14ac:dyDescent="0.4">
      <c r="C5993" s="2" t="s">
        <v>1662</v>
      </c>
    </row>
    <row r="5994" spans="3:3" x14ac:dyDescent="0.4">
      <c r="C5994" s="2" t="s">
        <v>1663</v>
      </c>
    </row>
    <row r="5995" spans="3:3" x14ac:dyDescent="0.4">
      <c r="C5995" s="2" t="s">
        <v>1658</v>
      </c>
    </row>
    <row r="5996" spans="3:3" x14ac:dyDescent="0.4">
      <c r="C5996" s="2" t="s">
        <v>1664</v>
      </c>
    </row>
    <row r="5997" spans="3:3" x14ac:dyDescent="0.4">
      <c r="C5997" s="2" t="s">
        <v>1665</v>
      </c>
    </row>
    <row r="5998" spans="3:3" x14ac:dyDescent="0.4">
      <c r="C5998" s="2"/>
    </row>
    <row r="5999" spans="3:3" x14ac:dyDescent="0.4">
      <c r="C5999" s="2" t="s">
        <v>1038</v>
      </c>
    </row>
    <row r="6000" spans="3:3" x14ac:dyDescent="0.4">
      <c r="C6000" s="2" t="s">
        <v>1666</v>
      </c>
    </row>
    <row r="6001" spans="3:3" x14ac:dyDescent="0.4">
      <c r="C6001" s="2" t="s">
        <v>1667</v>
      </c>
    </row>
    <row r="6002" spans="3:3" x14ac:dyDescent="0.4">
      <c r="C6002" s="2" t="s">
        <v>1668</v>
      </c>
    </row>
    <row r="6003" spans="3:3" x14ac:dyDescent="0.4">
      <c r="C6003" s="2" t="s">
        <v>1038</v>
      </c>
    </row>
    <row r="6004" spans="3:3" x14ac:dyDescent="0.4">
      <c r="C6004" s="2" t="s">
        <v>1669</v>
      </c>
    </row>
    <row r="6005" spans="3:3" x14ac:dyDescent="0.4">
      <c r="C6005" s="2"/>
    </row>
    <row r="6006" spans="3:3" x14ac:dyDescent="0.4">
      <c r="C6006" s="2" t="s">
        <v>1038</v>
      </c>
    </row>
    <row r="6007" spans="3:3" x14ac:dyDescent="0.4">
      <c r="C6007" s="2" t="s">
        <v>1670</v>
      </c>
    </row>
    <row r="6008" spans="3:3" x14ac:dyDescent="0.4">
      <c r="C6008" s="2" t="s">
        <v>1671</v>
      </c>
    </row>
    <row r="6009" spans="3:3" x14ac:dyDescent="0.4">
      <c r="C6009" s="2" t="s">
        <v>1672</v>
      </c>
    </row>
    <row r="6010" spans="3:3" x14ac:dyDescent="0.4">
      <c r="C6010" s="2" t="s">
        <v>1038</v>
      </c>
    </row>
    <row r="6011" spans="3:3" x14ac:dyDescent="0.4">
      <c r="C6011" s="2" t="s">
        <v>1673</v>
      </c>
    </row>
    <row r="6012" spans="3:3" x14ac:dyDescent="0.4">
      <c r="C6012" s="2"/>
    </row>
    <row r="6013" spans="3:3" x14ac:dyDescent="0.4">
      <c r="C6013" s="2" t="s">
        <v>1674</v>
      </c>
    </row>
    <row r="6014" spans="3:3" x14ac:dyDescent="0.4">
      <c r="C6014" s="2" t="s">
        <v>1038</v>
      </c>
    </row>
    <row r="6015" spans="3:3" x14ac:dyDescent="0.4">
      <c r="C6015" s="2" t="s">
        <v>1675</v>
      </c>
    </row>
    <row r="6016" spans="3:3" x14ac:dyDescent="0.4">
      <c r="C6016" s="2"/>
    </row>
    <row r="6017" spans="1:3" x14ac:dyDescent="0.4">
      <c r="C6017" s="2" t="s">
        <v>1676</v>
      </c>
    </row>
    <row r="6018" spans="1:3" x14ac:dyDescent="0.4">
      <c r="C6018" s="2" t="s">
        <v>1677</v>
      </c>
    </row>
    <row r="6019" spans="1:3" x14ac:dyDescent="0.4">
      <c r="C6019" s="2"/>
    </row>
    <row r="6020" spans="1:3" x14ac:dyDescent="0.4">
      <c r="C6020" s="6" t="s">
        <v>1757</v>
      </c>
    </row>
    <row r="6021" spans="1:3" x14ac:dyDescent="0.4">
      <c r="C6021" s="4"/>
    </row>
    <row r="6022" spans="1:3" x14ac:dyDescent="0.4">
      <c r="C6022" t="s">
        <v>98</v>
      </c>
    </row>
    <row r="6023" spans="1:3" x14ac:dyDescent="0.4">
      <c r="A6023" s="12" t="s">
        <v>1738</v>
      </c>
      <c r="B6023" s="13" t="s">
        <v>1681</v>
      </c>
      <c r="C6023" s="4"/>
    </row>
    <row r="6025" spans="1:3" x14ac:dyDescent="0.4">
      <c r="C6025" t="s">
        <v>1679</v>
      </c>
    </row>
    <row r="6026" spans="1:3" x14ac:dyDescent="0.4">
      <c r="A6026" s="12" t="s">
        <v>1738</v>
      </c>
      <c r="B6026" s="13" t="s">
        <v>1682</v>
      </c>
      <c r="C6026" s="4"/>
    </row>
    <row r="6027" spans="1:3" x14ac:dyDescent="0.4">
      <c r="A6027" s="12" t="s">
        <v>1738</v>
      </c>
      <c r="B6027" s="13" t="s">
        <v>1683</v>
      </c>
      <c r="C6027" s="4"/>
    </row>
    <row r="6028" spans="1:3" x14ac:dyDescent="0.4">
      <c r="A6028" s="12" t="s">
        <v>1738</v>
      </c>
    </row>
    <row r="6029" spans="1:3" x14ac:dyDescent="0.4">
      <c r="A6029" s="12" t="s">
        <v>1738</v>
      </c>
      <c r="C6029" t="s">
        <v>1688</v>
      </c>
    </row>
    <row r="6030" spans="1:3" x14ac:dyDescent="0.4">
      <c r="C6030" t="s">
        <v>1686</v>
      </c>
    </row>
    <row r="6031" spans="1:3" x14ac:dyDescent="0.4">
      <c r="A6031" s="12" t="s">
        <v>1738</v>
      </c>
      <c r="B6031" s="13" t="s">
        <v>1687</v>
      </c>
    </row>
    <row r="6032" spans="1:3" x14ac:dyDescent="0.4">
      <c r="A6032" s="12" t="s">
        <v>1738</v>
      </c>
    </row>
    <row r="6033" spans="1:3" x14ac:dyDescent="0.4">
      <c r="C6033" t="s">
        <v>99</v>
      </c>
    </row>
    <row r="6034" spans="1:3" x14ac:dyDescent="0.4">
      <c r="C6034" t="s">
        <v>4090</v>
      </c>
    </row>
    <row r="6035" spans="1:3" x14ac:dyDescent="0.4">
      <c r="C6035" s="6" t="s">
        <v>101</v>
      </c>
    </row>
    <row r="6036" spans="1:3" x14ac:dyDescent="0.4">
      <c r="A6036" s="12" t="s">
        <v>1738</v>
      </c>
      <c r="B6036" s="13" t="s">
        <v>2768</v>
      </c>
      <c r="C6036" s="4"/>
    </row>
    <row r="6037" spans="1:3" x14ac:dyDescent="0.4">
      <c r="A6037" s="12" t="s">
        <v>1738</v>
      </c>
      <c r="B6037" s="13" t="s">
        <v>2769</v>
      </c>
      <c r="C6037" s="4"/>
    </row>
    <row r="6038" spans="1:3" x14ac:dyDescent="0.4">
      <c r="A6038" s="12" t="s">
        <v>1738</v>
      </c>
      <c r="B6038" s="13" t="s">
        <v>2770</v>
      </c>
      <c r="C6038" s="4"/>
    </row>
    <row r="6039" spans="1:3" x14ac:dyDescent="0.4">
      <c r="A6039" s="12" t="s">
        <v>1738</v>
      </c>
      <c r="B6039" s="13" t="s">
        <v>2767</v>
      </c>
      <c r="C6039" s="4"/>
    </row>
    <row r="6040" spans="1:3" x14ac:dyDescent="0.4">
      <c r="C6040" s="2" t="s">
        <v>1578</v>
      </c>
    </row>
    <row r="6041" spans="1:3" x14ac:dyDescent="0.4">
      <c r="C6041" s="2" t="s">
        <v>1698</v>
      </c>
    </row>
    <row r="6042" spans="1:3" x14ac:dyDescent="0.4">
      <c r="C6042" s="2" t="s">
        <v>1699</v>
      </c>
    </row>
    <row r="6043" spans="1:3" x14ac:dyDescent="0.4">
      <c r="C6043" s="2" t="s">
        <v>2771</v>
      </c>
    </row>
    <row r="6044" spans="1:3" x14ac:dyDescent="0.4">
      <c r="C6044" s="2" t="s">
        <v>2772</v>
      </c>
    </row>
    <row r="6045" spans="1:3" x14ac:dyDescent="0.4">
      <c r="C6045" s="2" t="s">
        <v>1582</v>
      </c>
    </row>
    <row r="6046" spans="1:3" x14ac:dyDescent="0.4">
      <c r="C6046" s="2" t="s">
        <v>2773</v>
      </c>
    </row>
    <row r="6047" spans="1:3" x14ac:dyDescent="0.4">
      <c r="C6047" s="2" t="s">
        <v>1584</v>
      </c>
    </row>
    <row r="6048" spans="1:3" x14ac:dyDescent="0.4">
      <c r="C6048" s="2" t="s">
        <v>1585</v>
      </c>
    </row>
    <row r="6049" spans="1:3" x14ac:dyDescent="0.4">
      <c r="C6049" s="2" t="s">
        <v>2774</v>
      </c>
    </row>
    <row r="6050" spans="1:3" x14ac:dyDescent="0.4">
      <c r="C6050" s="2" t="s">
        <v>2775</v>
      </c>
    </row>
    <row r="6051" spans="1:3" x14ac:dyDescent="0.4">
      <c r="C6051" s="2" t="s">
        <v>2776</v>
      </c>
    </row>
    <row r="6052" spans="1:3" x14ac:dyDescent="0.4">
      <c r="C6052" s="2" t="s">
        <v>2777</v>
      </c>
    </row>
    <row r="6053" spans="1:3" x14ac:dyDescent="0.4">
      <c r="C6053" s="2" t="s">
        <v>2778</v>
      </c>
    </row>
    <row r="6054" spans="1:3" x14ac:dyDescent="0.4">
      <c r="C6054" s="2" t="s">
        <v>2779</v>
      </c>
    </row>
    <row r="6055" spans="1:3" x14ac:dyDescent="0.4">
      <c r="C6055" s="2" t="s">
        <v>2780</v>
      </c>
    </row>
    <row r="6056" spans="1:3" x14ac:dyDescent="0.4">
      <c r="C6056" s="2" t="s">
        <v>2781</v>
      </c>
    </row>
    <row r="6057" spans="1:3" x14ac:dyDescent="0.4">
      <c r="C6057" s="2" t="s">
        <v>2782</v>
      </c>
    </row>
    <row r="6058" spans="1:3" x14ac:dyDescent="0.4">
      <c r="C6058" s="2" t="s">
        <v>1595</v>
      </c>
    </row>
    <row r="6059" spans="1:3" x14ac:dyDescent="0.4">
      <c r="A6059" s="12" t="s">
        <v>1738</v>
      </c>
      <c r="C6059" s="2"/>
    </row>
    <row r="6060" spans="1:3" x14ac:dyDescent="0.4">
      <c r="A6060" s="12" t="s">
        <v>1738</v>
      </c>
      <c r="B6060" s="13" t="s">
        <v>2787</v>
      </c>
      <c r="C6060" s="4"/>
    </row>
    <row r="6061" spans="1:3" x14ac:dyDescent="0.4">
      <c r="A6061" s="12" t="s">
        <v>1738</v>
      </c>
      <c r="B6061" s="13" t="s">
        <v>2788</v>
      </c>
      <c r="C6061" s="4"/>
    </row>
    <row r="6062" spans="1:3" x14ac:dyDescent="0.4">
      <c r="A6062" s="12" t="s">
        <v>1738</v>
      </c>
      <c r="B6062" s="13" t="s">
        <v>2789</v>
      </c>
      <c r="C6062" s="4"/>
    </row>
    <row r="6063" spans="1:3" x14ac:dyDescent="0.4">
      <c r="A6063" s="12" t="s">
        <v>1738</v>
      </c>
      <c r="B6063" s="13" t="s">
        <v>2786</v>
      </c>
      <c r="C6063" s="4"/>
    </row>
    <row r="6064" spans="1:3" x14ac:dyDescent="0.4">
      <c r="A6064" s="12" t="s">
        <v>1738</v>
      </c>
    </row>
    <row r="6065" spans="1:12" x14ac:dyDescent="0.4">
      <c r="A6065" s="12" t="s">
        <v>1738</v>
      </c>
      <c r="B6065" s="18" t="s">
        <v>100</v>
      </c>
    </row>
    <row r="6066" spans="1:12" x14ac:dyDescent="0.4">
      <c r="A6066" s="12" t="s">
        <v>1738</v>
      </c>
      <c r="B6066" s="13" t="s">
        <v>2783</v>
      </c>
    </row>
    <row r="6067" spans="1:12" x14ac:dyDescent="0.4">
      <c r="A6067" s="12" t="s">
        <v>1738</v>
      </c>
      <c r="B6067" s="13" t="s">
        <v>2784</v>
      </c>
      <c r="C6067" s="4"/>
      <c r="L6067" t="s">
        <v>1700</v>
      </c>
    </row>
    <row r="6068" spans="1:12" x14ac:dyDescent="0.4">
      <c r="C6068" s="2" t="s">
        <v>2790</v>
      </c>
      <c r="L6068" t="s">
        <v>2785</v>
      </c>
    </row>
    <row r="6069" spans="1:12" x14ac:dyDescent="0.4">
      <c r="C6069" s="2" t="s">
        <v>2791</v>
      </c>
    </row>
    <row r="6070" spans="1:12" x14ac:dyDescent="0.4">
      <c r="C6070" s="2" t="s">
        <v>2792</v>
      </c>
    </row>
    <row r="6071" spans="1:12" x14ac:dyDescent="0.4">
      <c r="C6071" s="2" t="s">
        <v>2793</v>
      </c>
    </row>
    <row r="6072" spans="1:12" x14ac:dyDescent="0.4">
      <c r="C6072" s="2" t="s">
        <v>2794</v>
      </c>
    </row>
    <row r="6073" spans="1:12" x14ac:dyDescent="0.4">
      <c r="C6073" s="2" t="s">
        <v>2795</v>
      </c>
    </row>
    <row r="6074" spans="1:12" x14ac:dyDescent="0.4">
      <c r="C6074" s="2" t="s">
        <v>2796</v>
      </c>
    </row>
    <row r="6075" spans="1:12" x14ac:dyDescent="0.4">
      <c r="C6075" s="2" t="s">
        <v>2797</v>
      </c>
    </row>
    <row r="6076" spans="1:12" x14ac:dyDescent="0.4">
      <c r="C6076" s="2" t="s">
        <v>2798</v>
      </c>
    </row>
    <row r="6077" spans="1:12" x14ac:dyDescent="0.4">
      <c r="C6077" s="2" t="s">
        <v>2799</v>
      </c>
    </row>
    <row r="6078" spans="1:12" x14ac:dyDescent="0.4">
      <c r="C6078" s="2" t="s">
        <v>2800</v>
      </c>
    </row>
    <row r="6079" spans="1:12" x14ac:dyDescent="0.4">
      <c r="C6079" s="2" t="s">
        <v>2801</v>
      </c>
    </row>
    <row r="6080" spans="1:12" x14ac:dyDescent="0.4">
      <c r="C6080" s="2" t="s">
        <v>2802</v>
      </c>
    </row>
    <row r="6081" spans="1:3" x14ac:dyDescent="0.4">
      <c r="C6081" s="2" t="s">
        <v>2803</v>
      </c>
    </row>
    <row r="6082" spans="1:3" x14ac:dyDescent="0.4">
      <c r="C6082" s="2" t="s">
        <v>2804</v>
      </c>
    </row>
    <row r="6083" spans="1:3" x14ac:dyDescent="0.4">
      <c r="C6083" s="2" t="s">
        <v>2805</v>
      </c>
    </row>
    <row r="6084" spans="1:3" x14ac:dyDescent="0.4">
      <c r="C6084" s="2" t="s">
        <v>2806</v>
      </c>
    </row>
    <row r="6085" spans="1:3" x14ac:dyDescent="0.4">
      <c r="C6085" s="2" t="s">
        <v>2807</v>
      </c>
    </row>
    <row r="6087" spans="1:3" x14ac:dyDescent="0.4">
      <c r="C6087" t="s">
        <v>4091</v>
      </c>
    </row>
    <row r="6088" spans="1:3" x14ac:dyDescent="0.4">
      <c r="A6088" s="12" t="s">
        <v>1738</v>
      </c>
      <c r="B6088" s="13" t="s">
        <v>1701</v>
      </c>
      <c r="C6088" s="4"/>
    </row>
    <row r="6089" spans="1:3" x14ac:dyDescent="0.4">
      <c r="C6089" t="s">
        <v>1782</v>
      </c>
    </row>
    <row r="6092" spans="1:3" x14ac:dyDescent="0.4">
      <c r="A6092" s="12" t="s">
        <v>1738</v>
      </c>
    </row>
    <row r="6093" spans="1:3" x14ac:dyDescent="0.4">
      <c r="A6093" s="12" t="s">
        <v>1738</v>
      </c>
      <c r="B6093" s="18" t="s">
        <v>102</v>
      </c>
    </row>
    <row r="6094" spans="1:3" x14ac:dyDescent="0.4">
      <c r="C6094" t="s">
        <v>921</v>
      </c>
    </row>
    <row r="6095" spans="1:3" x14ac:dyDescent="0.4">
      <c r="A6095" s="12" t="s">
        <v>1738</v>
      </c>
    </row>
    <row r="6097" spans="1:3" x14ac:dyDescent="0.4">
      <c r="A6097" s="12" t="s">
        <v>1738</v>
      </c>
    </row>
    <row r="6098" spans="1:3" x14ac:dyDescent="0.4">
      <c r="C6098" t="s">
        <v>1685</v>
      </c>
    </row>
    <row r="6099" spans="1:3" x14ac:dyDescent="0.4">
      <c r="C6099" t="s">
        <v>1555</v>
      </c>
    </row>
    <row r="6100" spans="1:3" x14ac:dyDescent="0.4">
      <c r="A6100" s="12" t="s">
        <v>1738</v>
      </c>
      <c r="B6100" s="13" t="s">
        <v>33</v>
      </c>
    </row>
    <row r="6101" spans="1:3" x14ac:dyDescent="0.4">
      <c r="A6101" s="12" t="s">
        <v>1738</v>
      </c>
    </row>
    <row r="6102" spans="1:3" x14ac:dyDescent="0.4">
      <c r="A6102" s="12" t="s">
        <v>1738</v>
      </c>
      <c r="C6102" t="s">
        <v>1702</v>
      </c>
    </row>
    <row r="6103" spans="1:3" x14ac:dyDescent="0.4">
      <c r="A6103" s="12" t="s">
        <v>1738</v>
      </c>
      <c r="B6103" s="13" t="s">
        <v>1703</v>
      </c>
    </row>
    <row r="6104" spans="1:3" x14ac:dyDescent="0.4">
      <c r="A6104" s="12" t="s">
        <v>1738</v>
      </c>
    </row>
    <row r="6105" spans="1:3" x14ac:dyDescent="0.4">
      <c r="A6105" s="12" t="s">
        <v>1738</v>
      </c>
      <c r="C6105" t="s">
        <v>1704</v>
      </c>
    </row>
    <row r="6106" spans="1:3" x14ac:dyDescent="0.4">
      <c r="A6106" s="12" t="s">
        <v>1738</v>
      </c>
      <c r="B6106" s="13" t="s">
        <v>1705</v>
      </c>
    </row>
    <row r="6107" spans="1:3" x14ac:dyDescent="0.4">
      <c r="C6107" t="s">
        <v>1706</v>
      </c>
    </row>
    <row r="6108" spans="1:3" x14ac:dyDescent="0.4">
      <c r="C6108" t="s">
        <v>1710</v>
      </c>
    </row>
    <row r="6109" spans="1:3" x14ac:dyDescent="0.4">
      <c r="C6109" t="s">
        <v>1708</v>
      </c>
    </row>
    <row r="6110" spans="1:3" x14ac:dyDescent="0.4">
      <c r="C6110" t="s">
        <v>1709</v>
      </c>
    </row>
    <row r="6111" spans="1:3" x14ac:dyDescent="0.4">
      <c r="C6111" t="s">
        <v>1707</v>
      </c>
    </row>
    <row r="6114" spans="1:12" x14ac:dyDescent="0.4">
      <c r="A6114" s="12" t="s">
        <v>1738</v>
      </c>
    </row>
    <row r="6115" spans="1:12" x14ac:dyDescent="0.4">
      <c r="A6115" s="12" t="s">
        <v>1738</v>
      </c>
      <c r="B6115" s="18" t="s">
        <v>4082</v>
      </c>
      <c r="C6115" s="19"/>
    </row>
    <row r="6116" spans="1:12" x14ac:dyDescent="0.4">
      <c r="C6116" t="s">
        <v>922</v>
      </c>
      <c r="L6116" t="s">
        <v>2808</v>
      </c>
    </row>
    <row r="6117" spans="1:12" x14ac:dyDescent="0.4">
      <c r="A6117" s="12" t="s">
        <v>1738</v>
      </c>
      <c r="B6117" s="13" t="s">
        <v>103</v>
      </c>
      <c r="C6117" s="4"/>
    </row>
    <row r="6118" spans="1:12" x14ac:dyDescent="0.4">
      <c r="C6118" t="s">
        <v>4092</v>
      </c>
    </row>
    <row r="6119" spans="1:12" x14ac:dyDescent="0.4">
      <c r="C6119" t="s">
        <v>4093</v>
      </c>
      <c r="L6119" t="s">
        <v>1711</v>
      </c>
    </row>
    <row r="6120" spans="1:12" x14ac:dyDescent="0.4">
      <c r="L6120" t="s">
        <v>107</v>
      </c>
    </row>
    <row r="6121" spans="1:12" x14ac:dyDescent="0.4">
      <c r="L6121" t="s">
        <v>104</v>
      </c>
    </row>
    <row r="6122" spans="1:12" x14ac:dyDescent="0.4">
      <c r="L6122" t="s">
        <v>105</v>
      </c>
    </row>
    <row r="6123" spans="1:12" x14ac:dyDescent="0.4">
      <c r="L6123" t="s">
        <v>106</v>
      </c>
    </row>
    <row r="6127" spans="1:12" x14ac:dyDescent="0.4">
      <c r="C6127" t="s">
        <v>113</v>
      </c>
    </row>
    <row r="6128" spans="1:12" x14ac:dyDescent="0.4">
      <c r="C6128" t="s">
        <v>108</v>
      </c>
    </row>
    <row r="6129" spans="1:3" x14ac:dyDescent="0.4">
      <c r="B6129" s="13" t="s">
        <v>109</v>
      </c>
    </row>
    <row r="6130" spans="1:3" x14ac:dyDescent="0.4">
      <c r="B6130" s="13" t="s">
        <v>110</v>
      </c>
    </row>
    <row r="6131" spans="1:3" x14ac:dyDescent="0.4">
      <c r="B6131" s="13" t="s">
        <v>111</v>
      </c>
    </row>
    <row r="6132" spans="1:3" x14ac:dyDescent="0.4">
      <c r="B6132" s="13" t="s">
        <v>112</v>
      </c>
    </row>
    <row r="6133" spans="1:3" x14ac:dyDescent="0.4">
      <c r="B6133" s="13" t="s">
        <v>109</v>
      </c>
    </row>
    <row r="6136" spans="1:3" x14ac:dyDescent="0.4">
      <c r="A6136" s="12" t="s">
        <v>1738</v>
      </c>
    </row>
    <row r="6137" spans="1:3" x14ac:dyDescent="0.4">
      <c r="A6137" s="12" t="s">
        <v>1738</v>
      </c>
      <c r="B6137" s="18" t="s">
        <v>1790</v>
      </c>
    </row>
    <row r="6138" spans="1:3" x14ac:dyDescent="0.4">
      <c r="C6138" t="s">
        <v>242</v>
      </c>
    </row>
    <row r="6139" spans="1:3" x14ac:dyDescent="0.4">
      <c r="A6139" s="12" t="s">
        <v>1738</v>
      </c>
    </row>
    <row r="6140" spans="1:3" x14ac:dyDescent="0.4">
      <c r="A6140" s="12" t="s">
        <v>1738</v>
      </c>
      <c r="B6140" s="18" t="s">
        <v>1792</v>
      </c>
      <c r="C6140" s="19"/>
    </row>
    <row r="6141" spans="1:3" x14ac:dyDescent="0.4">
      <c r="A6141" s="12" t="s">
        <v>1738</v>
      </c>
      <c r="C6141" t="s">
        <v>1791</v>
      </c>
    </row>
    <row r="6142" spans="1:3" x14ac:dyDescent="0.4">
      <c r="C6142" t="s">
        <v>1686</v>
      </c>
    </row>
    <row r="6143" spans="1:3" x14ac:dyDescent="0.4">
      <c r="A6143" s="12" t="s">
        <v>1738</v>
      </c>
      <c r="B6143" s="13" t="s">
        <v>1687</v>
      </c>
    </row>
    <row r="6144" spans="1:3" x14ac:dyDescent="0.4">
      <c r="A6144" s="12" t="s">
        <v>1738</v>
      </c>
    </row>
    <row r="6145" spans="1:3" x14ac:dyDescent="0.4">
      <c r="C6145" t="s">
        <v>1795</v>
      </c>
    </row>
    <row r="6146" spans="1:3" x14ac:dyDescent="0.4">
      <c r="C6146" s="6" t="s">
        <v>1796</v>
      </c>
    </row>
    <row r="6147" spans="1:3" x14ac:dyDescent="0.4">
      <c r="A6147" s="12" t="s">
        <v>1738</v>
      </c>
      <c r="B6147" s="13" t="s">
        <v>1797</v>
      </c>
      <c r="C6147" s="4"/>
    </row>
    <row r="6148" spans="1:3" x14ac:dyDescent="0.4">
      <c r="C6148" s="2" t="s">
        <v>1578</v>
      </c>
    </row>
    <row r="6149" spans="1:3" x14ac:dyDescent="0.4">
      <c r="C6149" s="2" t="s">
        <v>1698</v>
      </c>
    </row>
    <row r="6150" spans="1:3" x14ac:dyDescent="0.4">
      <c r="C6150" s="2" t="s">
        <v>1699</v>
      </c>
    </row>
    <row r="6151" spans="1:3" x14ac:dyDescent="0.4">
      <c r="C6151" s="2" t="s">
        <v>1798</v>
      </c>
    </row>
    <row r="6152" spans="1:3" x14ac:dyDescent="0.4">
      <c r="C6152" s="2" t="s">
        <v>1799</v>
      </c>
    </row>
    <row r="6153" spans="1:3" x14ac:dyDescent="0.4">
      <c r="C6153" s="2" t="s">
        <v>1582</v>
      </c>
    </row>
    <row r="6154" spans="1:3" x14ac:dyDescent="0.4">
      <c r="C6154" s="2" t="s">
        <v>1800</v>
      </c>
    </row>
    <row r="6155" spans="1:3" x14ac:dyDescent="0.4">
      <c r="C6155" s="2" t="s">
        <v>1584</v>
      </c>
    </row>
    <row r="6156" spans="1:3" x14ac:dyDescent="0.4">
      <c r="C6156" s="2" t="s">
        <v>1585</v>
      </c>
    </row>
    <row r="6157" spans="1:3" x14ac:dyDescent="0.4">
      <c r="C6157" s="2" t="s">
        <v>1689</v>
      </c>
    </row>
    <row r="6158" spans="1:3" x14ac:dyDescent="0.4">
      <c r="C6158" s="2" t="s">
        <v>1690</v>
      </c>
    </row>
    <row r="6159" spans="1:3" x14ac:dyDescent="0.4">
      <c r="C6159" s="2" t="s">
        <v>1691</v>
      </c>
    </row>
    <row r="6160" spans="1:3" x14ac:dyDescent="0.4">
      <c r="C6160" s="2" t="s">
        <v>1692</v>
      </c>
    </row>
    <row r="6161" spans="1:19" x14ac:dyDescent="0.4">
      <c r="C6161" s="2" t="s">
        <v>1693</v>
      </c>
    </row>
    <row r="6162" spans="1:19" x14ac:dyDescent="0.4">
      <c r="C6162" s="2" t="s">
        <v>1694</v>
      </c>
    </row>
    <row r="6163" spans="1:19" x14ac:dyDescent="0.4">
      <c r="C6163" s="2" t="s">
        <v>1695</v>
      </c>
    </row>
    <row r="6164" spans="1:19" x14ac:dyDescent="0.4">
      <c r="C6164" s="2" t="s">
        <v>1696</v>
      </c>
    </row>
    <row r="6165" spans="1:19" x14ac:dyDescent="0.4">
      <c r="C6165" s="2" t="s">
        <v>1697</v>
      </c>
    </row>
    <row r="6166" spans="1:19" x14ac:dyDescent="0.4">
      <c r="C6166" s="2" t="s">
        <v>1595</v>
      </c>
    </row>
    <row r="6167" spans="1:19" x14ac:dyDescent="0.4">
      <c r="A6167" s="12" t="s">
        <v>1738</v>
      </c>
      <c r="C6167" s="2"/>
    </row>
    <row r="6168" spans="1:19" x14ac:dyDescent="0.4">
      <c r="A6168" s="12" t="s">
        <v>1738</v>
      </c>
      <c r="B6168" s="13" t="s">
        <v>1801</v>
      </c>
      <c r="C6168" s="4"/>
    </row>
    <row r="6169" spans="1:19" x14ac:dyDescent="0.4">
      <c r="A6169" s="12" t="s">
        <v>1738</v>
      </c>
      <c r="B6169" s="14" t="str">
        <f>"sip=" &amp; $F$51</f>
        <v>sip=172.28.88.101,172.28.88.102,172.28.0.3</v>
      </c>
      <c r="C6169" s="4"/>
    </row>
    <row r="6170" spans="1:19" x14ac:dyDescent="0.4">
      <c r="A6170" s="12" t="s">
        <v>1738</v>
      </c>
      <c r="B6170" s="13" t="s">
        <v>1803</v>
      </c>
      <c r="C6170" s="4"/>
    </row>
    <row r="6171" spans="1:19" x14ac:dyDescent="0.4">
      <c r="A6171" s="12" t="s">
        <v>1738</v>
      </c>
    </row>
    <row r="6172" spans="1:19" x14ac:dyDescent="0.4">
      <c r="A6172" s="12" t="s">
        <v>1738</v>
      </c>
      <c r="B6172" s="18" t="s">
        <v>100</v>
      </c>
      <c r="S6172" s="8" t="s">
        <v>1789</v>
      </c>
    </row>
    <row r="6173" spans="1:19" x14ac:dyDescent="0.4">
      <c r="A6173" s="12" t="s">
        <v>1738</v>
      </c>
      <c r="B6173" s="13" t="s">
        <v>1802</v>
      </c>
      <c r="S6173" s="8" t="s">
        <v>4096</v>
      </c>
    </row>
    <row r="6174" spans="1:19" x14ac:dyDescent="0.4">
      <c r="A6174" s="12" t="s">
        <v>1738</v>
      </c>
      <c r="B6174" s="13" t="s">
        <v>4095</v>
      </c>
      <c r="C6174" s="4"/>
      <c r="L6174" t="s">
        <v>4094</v>
      </c>
    </row>
    <row r="6175" spans="1:19" x14ac:dyDescent="0.4">
      <c r="A6175" s="12" t="s">
        <v>1738</v>
      </c>
    </row>
    <row r="6176" spans="1:19" x14ac:dyDescent="0.4">
      <c r="A6176" s="12" t="s">
        <v>1738</v>
      </c>
      <c r="B6176" s="13" t="s">
        <v>1081</v>
      </c>
      <c r="C6176" s="4"/>
    </row>
    <row r="6177" spans="1:3" x14ac:dyDescent="0.4">
      <c r="A6177" s="12" t="s">
        <v>1738</v>
      </c>
      <c r="B6177" s="13" t="s">
        <v>1712</v>
      </c>
      <c r="C6177" s="4"/>
    </row>
    <row r="6178" spans="1:3" x14ac:dyDescent="0.4">
      <c r="A6178" s="12" t="s">
        <v>1738</v>
      </c>
      <c r="B6178" s="13" t="s">
        <v>1082</v>
      </c>
      <c r="C6178" s="4"/>
    </row>
    <row r="6179" spans="1:3" x14ac:dyDescent="0.4">
      <c r="A6179" s="12" t="s">
        <v>1738</v>
      </c>
      <c r="B6179" s="13" t="s">
        <v>4083</v>
      </c>
      <c r="C6179" s="4"/>
    </row>
    <row r="6180" spans="1:3" x14ac:dyDescent="0.4">
      <c r="C6180" s="2" t="s">
        <v>4098</v>
      </c>
    </row>
    <row r="6181" spans="1:3" x14ac:dyDescent="0.4">
      <c r="C6181" s="2" t="s">
        <v>4099</v>
      </c>
    </row>
    <row r="6182" spans="1:3" x14ac:dyDescent="0.4">
      <c r="A6182" s="12" t="s">
        <v>1738</v>
      </c>
      <c r="C6182" s="4"/>
    </row>
    <row r="6183" spans="1:3" x14ac:dyDescent="0.4">
      <c r="A6183" s="12" t="s">
        <v>1738</v>
      </c>
      <c r="B6183" s="13" t="s">
        <v>4097</v>
      </c>
      <c r="C6183" s="4"/>
    </row>
    <row r="6184" spans="1:3" x14ac:dyDescent="0.4">
      <c r="A6184" s="12" t="s">
        <v>1738</v>
      </c>
      <c r="B6184" s="13" t="s">
        <v>1080</v>
      </c>
      <c r="C6184" s="4"/>
    </row>
    <row r="6185" spans="1:3" x14ac:dyDescent="0.4">
      <c r="A6185" s="12" t="s">
        <v>1738</v>
      </c>
      <c r="B6185" s="13" t="s">
        <v>4084</v>
      </c>
      <c r="C6185" s="4"/>
    </row>
    <row r="6186" spans="1:3" x14ac:dyDescent="0.4">
      <c r="C6186" s="2" t="s">
        <v>4085</v>
      </c>
    </row>
    <row r="6187" spans="1:3" x14ac:dyDescent="0.4">
      <c r="C6187" s="2" t="s">
        <v>4086</v>
      </c>
    </row>
    <row r="6188" spans="1:3" x14ac:dyDescent="0.4">
      <c r="C6188" s="2" t="s">
        <v>4087</v>
      </c>
    </row>
    <row r="6189" spans="1:3" x14ac:dyDescent="0.4">
      <c r="C6189" s="2" t="s">
        <v>4088</v>
      </c>
    </row>
    <row r="6190" spans="1:3" x14ac:dyDescent="0.4">
      <c r="C6190" s="2" t="s">
        <v>2907</v>
      </c>
    </row>
    <row r="6191" spans="1:3" x14ac:dyDescent="0.4">
      <c r="C6191" s="4"/>
    </row>
    <row r="6192" spans="1:3" x14ac:dyDescent="0.4">
      <c r="A6192" s="12" t="s">
        <v>1738</v>
      </c>
      <c r="B6192" s="13" t="s">
        <v>228</v>
      </c>
      <c r="C6192" s="4"/>
    </row>
    <row r="6193" spans="1:15" x14ac:dyDescent="0.4">
      <c r="A6193" s="12" t="s">
        <v>1738</v>
      </c>
      <c r="B6193" s="13" t="s">
        <v>229</v>
      </c>
      <c r="C6193" s="4"/>
    </row>
    <row r="6194" spans="1:15" x14ac:dyDescent="0.4">
      <c r="A6194" s="12" t="s">
        <v>1738</v>
      </c>
      <c r="B6194" s="13" t="s">
        <v>230</v>
      </c>
      <c r="C6194" s="4"/>
    </row>
    <row r="6195" spans="1:15" x14ac:dyDescent="0.4">
      <c r="A6195" s="12" t="s">
        <v>1738</v>
      </c>
      <c r="B6195" s="13" t="s">
        <v>231</v>
      </c>
      <c r="C6195" s="4"/>
    </row>
    <row r="6196" spans="1:15" x14ac:dyDescent="0.4">
      <c r="A6196" s="12" t="s">
        <v>1738</v>
      </c>
      <c r="B6196" s="13" t="s">
        <v>232</v>
      </c>
      <c r="C6196" s="4"/>
    </row>
    <row r="6197" spans="1:15" x14ac:dyDescent="0.4">
      <c r="C6197" s="4"/>
    </row>
    <row r="6198" spans="1:15" x14ac:dyDescent="0.4">
      <c r="A6198" s="12" t="s">
        <v>1738</v>
      </c>
      <c r="B6198" s="13" t="s">
        <v>233</v>
      </c>
      <c r="C6198" s="4"/>
    </row>
    <row r="6199" spans="1:15" x14ac:dyDescent="0.4">
      <c r="C6199" s="2" t="s">
        <v>2840</v>
      </c>
    </row>
    <row r="6200" spans="1:15" x14ac:dyDescent="0.4">
      <c r="A6200" s="12" t="s">
        <v>1738</v>
      </c>
      <c r="B6200" s="13" t="s">
        <v>234</v>
      </c>
      <c r="C6200" s="4"/>
    </row>
    <row r="6201" spans="1:15" x14ac:dyDescent="0.4">
      <c r="C6201" s="2" t="s">
        <v>4100</v>
      </c>
    </row>
    <row r="6202" spans="1:15" x14ac:dyDescent="0.4">
      <c r="A6202" s="12" t="s">
        <v>1738</v>
      </c>
      <c r="B6202" s="13" t="s">
        <v>235</v>
      </c>
      <c r="C6202" s="4"/>
    </row>
    <row r="6203" spans="1:15" x14ac:dyDescent="0.4">
      <c r="C6203" s="72">
        <v>16</v>
      </c>
    </row>
    <row r="6204" spans="1:15" x14ac:dyDescent="0.4">
      <c r="A6204" s="12" t="s">
        <v>1738</v>
      </c>
      <c r="B6204" s="13" t="s">
        <v>236</v>
      </c>
      <c r="C6204" s="4"/>
    </row>
    <row r="6205" spans="1:15" x14ac:dyDescent="0.4">
      <c r="C6205" s="2" t="s">
        <v>2878</v>
      </c>
    </row>
    <row r="6206" spans="1:15" x14ac:dyDescent="0.4">
      <c r="C6206" s="4"/>
      <c r="O6206" s="13" t="s">
        <v>238</v>
      </c>
    </row>
    <row r="6207" spans="1:15" x14ac:dyDescent="0.4">
      <c r="A6207" s="12" t="s">
        <v>1738</v>
      </c>
      <c r="B6207" s="13" t="s">
        <v>237</v>
      </c>
      <c r="C6207" s="4"/>
    </row>
    <row r="6208" spans="1:15" x14ac:dyDescent="0.4">
      <c r="A6208" s="12" t="s">
        <v>1738</v>
      </c>
      <c r="B6208" s="13" t="s">
        <v>4455</v>
      </c>
      <c r="C6208" s="4"/>
    </row>
    <row r="6209" spans="1:3" x14ac:dyDescent="0.4">
      <c r="A6209" s="12" t="s">
        <v>1738</v>
      </c>
      <c r="B6209" s="13" t="s">
        <v>4454</v>
      </c>
      <c r="C6209" s="4"/>
    </row>
    <row r="6210" spans="1:3" x14ac:dyDescent="0.4">
      <c r="A6210" s="12" t="s">
        <v>1738</v>
      </c>
      <c r="B6210" s="13" t="s">
        <v>239</v>
      </c>
      <c r="C6210" s="4"/>
    </row>
    <row r="6211" spans="1:3" x14ac:dyDescent="0.4">
      <c r="C6211" s="2" t="s">
        <v>4101</v>
      </c>
    </row>
    <row r="6212" spans="1:3" x14ac:dyDescent="0.4">
      <c r="C6212" s="2" t="s">
        <v>4102</v>
      </c>
    </row>
    <row r="6213" spans="1:3" x14ac:dyDescent="0.4">
      <c r="C6213" s="2" t="s">
        <v>4103</v>
      </c>
    </row>
    <row r="6214" spans="1:3" x14ac:dyDescent="0.4">
      <c r="C6214" s="2" t="s">
        <v>4104</v>
      </c>
    </row>
    <row r="6215" spans="1:3" x14ac:dyDescent="0.4">
      <c r="C6215" s="2" t="s">
        <v>4105</v>
      </c>
    </row>
    <row r="6216" spans="1:3" x14ac:dyDescent="0.4">
      <c r="C6216" s="2" t="s">
        <v>4112</v>
      </c>
    </row>
    <row r="6217" spans="1:3" x14ac:dyDescent="0.4">
      <c r="C6217" s="2" t="s">
        <v>4106</v>
      </c>
    </row>
    <row r="6218" spans="1:3" x14ac:dyDescent="0.4">
      <c r="C6218" s="2" t="s">
        <v>4107</v>
      </c>
    </row>
    <row r="6219" spans="1:3" x14ac:dyDescent="0.4">
      <c r="C6219" s="4"/>
    </row>
    <row r="6220" spans="1:3" x14ac:dyDescent="0.4">
      <c r="A6220" s="12" t="s">
        <v>1738</v>
      </c>
      <c r="B6220" s="13" t="s">
        <v>240</v>
      </c>
      <c r="C6220" s="4"/>
    </row>
    <row r="6221" spans="1:3" x14ac:dyDescent="0.4">
      <c r="A6221" s="12" t="s">
        <v>1738</v>
      </c>
      <c r="B6221" s="13" t="s">
        <v>241</v>
      </c>
      <c r="C6221" s="4"/>
    </row>
    <row r="6223" spans="1:3" x14ac:dyDescent="0.4">
      <c r="A6223" s="12" t="s">
        <v>1738</v>
      </c>
      <c r="B6223" s="13" t="s">
        <v>130</v>
      </c>
      <c r="C6223" s="4"/>
    </row>
    <row r="6224" spans="1:3" x14ac:dyDescent="0.4">
      <c r="A6224" s="12" t="s">
        <v>1738</v>
      </c>
      <c r="B6224" s="13" t="s">
        <v>131</v>
      </c>
      <c r="C6224" s="4"/>
    </row>
    <row r="6225" spans="1:3" x14ac:dyDescent="0.4">
      <c r="A6225" s="12" t="s">
        <v>1738</v>
      </c>
      <c r="B6225" s="13" t="s">
        <v>132</v>
      </c>
      <c r="C6225" s="4"/>
    </row>
    <row r="6226" spans="1:3" x14ac:dyDescent="0.4">
      <c r="A6226" s="12" t="s">
        <v>1738</v>
      </c>
      <c r="B6226" s="13" t="s">
        <v>133</v>
      </c>
      <c r="C6226" s="4"/>
    </row>
    <row r="6227" spans="1:3" x14ac:dyDescent="0.4">
      <c r="A6227" s="12" t="s">
        <v>1738</v>
      </c>
      <c r="C6227" s="4"/>
    </row>
    <row r="6228" spans="1:3" x14ac:dyDescent="0.4">
      <c r="A6228" s="12" t="s">
        <v>1738</v>
      </c>
      <c r="B6228" s="13" t="s">
        <v>134</v>
      </c>
      <c r="C6228" s="4"/>
    </row>
    <row r="6229" spans="1:3" x14ac:dyDescent="0.4">
      <c r="A6229" s="12" t="s">
        <v>1738</v>
      </c>
      <c r="B6229" s="13" t="s">
        <v>135</v>
      </c>
      <c r="C6229" s="4"/>
    </row>
    <row r="6230" spans="1:3" x14ac:dyDescent="0.4">
      <c r="A6230" s="12" t="s">
        <v>1738</v>
      </c>
      <c r="B6230" s="13" t="s">
        <v>39</v>
      </c>
      <c r="C6230" s="4"/>
    </row>
    <row r="6231" spans="1:3" x14ac:dyDescent="0.4">
      <c r="C6231" s="4"/>
    </row>
    <row r="6232" spans="1:3" x14ac:dyDescent="0.4">
      <c r="A6232" s="12" t="s">
        <v>1738</v>
      </c>
      <c r="B6232" s="13" t="s">
        <v>136</v>
      </c>
      <c r="C6232" s="4"/>
    </row>
    <row r="6233" spans="1:3" x14ac:dyDescent="0.4">
      <c r="A6233" s="12" t="s">
        <v>1738</v>
      </c>
      <c r="B6233" s="13" t="s">
        <v>137</v>
      </c>
      <c r="C6233" s="4"/>
    </row>
    <row r="6234" spans="1:3" x14ac:dyDescent="0.4">
      <c r="A6234" s="12" t="s">
        <v>1738</v>
      </c>
      <c r="B6234" s="13" t="s">
        <v>138</v>
      </c>
      <c r="C6234" s="4"/>
    </row>
    <row r="6235" spans="1:3" x14ac:dyDescent="0.4">
      <c r="A6235" s="12" t="s">
        <v>1738</v>
      </c>
      <c r="B6235" s="13" t="s">
        <v>39</v>
      </c>
      <c r="C6235" s="4"/>
    </row>
    <row r="6236" spans="1:3" x14ac:dyDescent="0.4">
      <c r="C6236" s="4"/>
    </row>
    <row r="6237" spans="1:3" x14ac:dyDescent="0.4">
      <c r="A6237" s="12" t="s">
        <v>1738</v>
      </c>
      <c r="B6237" s="13" t="s">
        <v>140</v>
      </c>
      <c r="C6237" s="4"/>
    </row>
    <row r="6238" spans="1:3" x14ac:dyDescent="0.4">
      <c r="A6238" s="12" t="s">
        <v>1738</v>
      </c>
      <c r="B6238" s="13" t="s">
        <v>141</v>
      </c>
      <c r="C6238" s="4"/>
    </row>
    <row r="6239" spans="1:3" x14ac:dyDescent="0.4">
      <c r="A6239" s="12" t="s">
        <v>1738</v>
      </c>
      <c r="B6239" s="13" t="s">
        <v>142</v>
      </c>
      <c r="C6239" s="4"/>
    </row>
    <row r="6240" spans="1:3" x14ac:dyDescent="0.4">
      <c r="C6240" s="4"/>
    </row>
    <row r="6241" spans="1:3" x14ac:dyDescent="0.4">
      <c r="A6241" s="12" t="s">
        <v>1738</v>
      </c>
      <c r="B6241" s="13" t="s">
        <v>143</v>
      </c>
      <c r="C6241" s="4"/>
    </row>
    <row r="6242" spans="1:3" x14ac:dyDescent="0.4">
      <c r="A6242" s="12" t="s">
        <v>1738</v>
      </c>
      <c r="B6242" s="13" t="s">
        <v>144</v>
      </c>
      <c r="C6242" s="4"/>
    </row>
    <row r="6243" spans="1:3" x14ac:dyDescent="0.4">
      <c r="A6243" s="12" t="s">
        <v>1738</v>
      </c>
      <c r="B6243" s="13" t="s">
        <v>145</v>
      </c>
      <c r="C6243" s="4"/>
    </row>
    <row r="6244" spans="1:3" x14ac:dyDescent="0.4">
      <c r="A6244" s="12" t="s">
        <v>1738</v>
      </c>
      <c r="B6244" s="13" t="s">
        <v>146</v>
      </c>
      <c r="C6244" s="4"/>
    </row>
    <row r="6245" spans="1:3" x14ac:dyDescent="0.4">
      <c r="A6245" s="12" t="s">
        <v>1738</v>
      </c>
      <c r="B6245" s="13" t="s">
        <v>147</v>
      </c>
      <c r="C6245" s="4"/>
    </row>
    <row r="6246" spans="1:3" x14ac:dyDescent="0.4">
      <c r="A6246" s="12" t="s">
        <v>1738</v>
      </c>
      <c r="B6246" s="13" t="s">
        <v>148</v>
      </c>
      <c r="C6246" s="4"/>
    </row>
    <row r="6247" spans="1:3" x14ac:dyDescent="0.4">
      <c r="A6247" s="12" t="s">
        <v>1738</v>
      </c>
      <c r="C6247" s="4"/>
    </row>
    <row r="6248" spans="1:3" x14ac:dyDescent="0.4">
      <c r="A6248" s="12" t="s">
        <v>1738</v>
      </c>
      <c r="B6248" s="13" t="s">
        <v>149</v>
      </c>
      <c r="C6248" s="4"/>
    </row>
    <row r="6249" spans="1:3" x14ac:dyDescent="0.4">
      <c r="A6249" s="12" t="s">
        <v>1738</v>
      </c>
      <c r="B6249" s="13" t="s">
        <v>150</v>
      </c>
      <c r="C6249" s="4"/>
    </row>
    <row r="6250" spans="1:3" x14ac:dyDescent="0.4">
      <c r="A6250" s="12" t="s">
        <v>1738</v>
      </c>
      <c r="B6250" s="13" t="s">
        <v>151</v>
      </c>
      <c r="C6250" s="4"/>
    </row>
    <row r="6251" spans="1:3" x14ac:dyDescent="0.4">
      <c r="A6251" s="12" t="s">
        <v>1738</v>
      </c>
      <c r="B6251" s="13" t="s">
        <v>152</v>
      </c>
      <c r="C6251" s="4"/>
    </row>
    <row r="6252" spans="1:3" x14ac:dyDescent="0.4">
      <c r="A6252" s="12" t="s">
        <v>1738</v>
      </c>
      <c r="B6252" s="13" t="s">
        <v>153</v>
      </c>
      <c r="C6252" s="4"/>
    </row>
    <row r="6253" spans="1:3" x14ac:dyDescent="0.4">
      <c r="A6253" s="12" t="s">
        <v>1738</v>
      </c>
      <c r="B6253" s="13" t="s">
        <v>154</v>
      </c>
      <c r="C6253" s="4"/>
    </row>
    <row r="6254" spans="1:3" x14ac:dyDescent="0.4">
      <c r="A6254" s="12" t="s">
        <v>1738</v>
      </c>
      <c r="B6254" s="13" t="s">
        <v>155</v>
      </c>
      <c r="C6254" s="4"/>
    </row>
    <row r="6255" spans="1:3" x14ac:dyDescent="0.4">
      <c r="A6255" s="12" t="s">
        <v>1738</v>
      </c>
      <c r="B6255" s="13" t="s">
        <v>156</v>
      </c>
      <c r="C6255" s="4"/>
    </row>
    <row r="6256" spans="1:3" x14ac:dyDescent="0.4">
      <c r="A6256" s="12" t="s">
        <v>1738</v>
      </c>
      <c r="B6256" s="13" t="s">
        <v>157</v>
      </c>
      <c r="C6256" s="4"/>
    </row>
    <row r="6257" spans="1:3" x14ac:dyDescent="0.4">
      <c r="A6257" s="12" t="s">
        <v>1738</v>
      </c>
      <c r="B6257" s="13" t="s">
        <v>158</v>
      </c>
      <c r="C6257" s="4"/>
    </row>
    <row r="6258" spans="1:3" x14ac:dyDescent="0.4">
      <c r="A6258" s="12" t="s">
        <v>1738</v>
      </c>
      <c r="B6258" s="13" t="s">
        <v>159</v>
      </c>
      <c r="C6258" s="4"/>
    </row>
    <row r="6259" spans="1:3" x14ac:dyDescent="0.4">
      <c r="A6259" s="12" t="s">
        <v>1738</v>
      </c>
      <c r="C6259" s="4"/>
    </row>
    <row r="6260" spans="1:3" x14ac:dyDescent="0.4">
      <c r="A6260" s="12" t="s">
        <v>1738</v>
      </c>
      <c r="B6260" s="13" t="s">
        <v>160</v>
      </c>
      <c r="C6260" s="4"/>
    </row>
    <row r="6261" spans="1:3" x14ac:dyDescent="0.4">
      <c r="A6261" s="12" t="s">
        <v>1738</v>
      </c>
      <c r="B6261" s="13" t="s">
        <v>161</v>
      </c>
      <c r="C6261" s="4"/>
    </row>
    <row r="6262" spans="1:3" x14ac:dyDescent="0.4">
      <c r="A6262" s="12" t="s">
        <v>1738</v>
      </c>
      <c r="B6262" s="13" t="s">
        <v>39</v>
      </c>
      <c r="C6262" s="4"/>
    </row>
    <row r="6263" spans="1:3" x14ac:dyDescent="0.4">
      <c r="C6263" s="4"/>
    </row>
    <row r="6264" spans="1:3" x14ac:dyDescent="0.4">
      <c r="A6264" s="12" t="s">
        <v>1738</v>
      </c>
      <c r="B6264" s="13" t="s">
        <v>162</v>
      </c>
      <c r="C6264" s="4"/>
    </row>
    <row r="6265" spans="1:3" x14ac:dyDescent="0.4">
      <c r="A6265" s="12" t="s">
        <v>1738</v>
      </c>
      <c r="B6265" s="13" t="s">
        <v>1804</v>
      </c>
      <c r="C6265" s="4"/>
    </row>
    <row r="6266" spans="1:3" x14ac:dyDescent="0.4">
      <c r="A6266" s="12" t="s">
        <v>1738</v>
      </c>
      <c r="B6266" s="13" t="s">
        <v>163</v>
      </c>
      <c r="C6266" s="4"/>
    </row>
    <row r="6267" spans="1:3" x14ac:dyDescent="0.4">
      <c r="A6267" s="12" t="s">
        <v>1738</v>
      </c>
      <c r="B6267" s="13" t="s">
        <v>164</v>
      </c>
      <c r="C6267" s="4"/>
    </row>
    <row r="6268" spans="1:3" x14ac:dyDescent="0.4">
      <c r="A6268" s="12" t="s">
        <v>1738</v>
      </c>
      <c r="B6268" s="13" t="s">
        <v>165</v>
      </c>
      <c r="C6268" s="4"/>
    </row>
    <row r="6269" spans="1:3" x14ac:dyDescent="0.4">
      <c r="A6269" s="12" t="s">
        <v>1738</v>
      </c>
      <c r="B6269" s="13" t="s">
        <v>166</v>
      </c>
      <c r="C6269" s="4"/>
    </row>
    <row r="6270" spans="1:3" x14ac:dyDescent="0.4">
      <c r="A6270" s="12" t="s">
        <v>1738</v>
      </c>
      <c r="B6270" s="13" t="s">
        <v>167</v>
      </c>
      <c r="C6270" s="4"/>
    </row>
    <row r="6271" spans="1:3" x14ac:dyDescent="0.4">
      <c r="A6271" s="12" t="s">
        <v>1738</v>
      </c>
      <c r="B6271" s="13" t="s">
        <v>168</v>
      </c>
      <c r="C6271" s="4"/>
    </row>
    <row r="6272" spans="1:3" x14ac:dyDescent="0.4">
      <c r="A6272" s="12" t="s">
        <v>1738</v>
      </c>
      <c r="B6272" s="13" t="s">
        <v>169</v>
      </c>
      <c r="C6272" s="4"/>
    </row>
    <row r="6273" spans="1:3" x14ac:dyDescent="0.4">
      <c r="A6273" s="12" t="s">
        <v>1738</v>
      </c>
      <c r="B6273" s="13" t="s">
        <v>170</v>
      </c>
      <c r="C6273" s="4"/>
    </row>
    <row r="6274" spans="1:3" x14ac:dyDescent="0.4">
      <c r="A6274" s="12" t="s">
        <v>1738</v>
      </c>
      <c r="B6274" s="13" t="s">
        <v>171</v>
      </c>
      <c r="C6274" s="4"/>
    </row>
    <row r="6275" spans="1:3" x14ac:dyDescent="0.4">
      <c r="A6275" s="12" t="s">
        <v>1738</v>
      </c>
      <c r="B6275" s="13" t="s">
        <v>1805</v>
      </c>
      <c r="C6275" s="4"/>
    </row>
    <row r="6276" spans="1:3" x14ac:dyDescent="0.4">
      <c r="A6276" s="12" t="s">
        <v>1738</v>
      </c>
      <c r="B6276" s="13" t="s">
        <v>172</v>
      </c>
      <c r="C6276" s="4"/>
    </row>
    <row r="6277" spans="1:3" x14ac:dyDescent="0.4">
      <c r="A6277" s="12" t="s">
        <v>1738</v>
      </c>
      <c r="B6277" s="13" t="s">
        <v>1806</v>
      </c>
      <c r="C6277" s="4"/>
    </row>
    <row r="6278" spans="1:3" x14ac:dyDescent="0.4">
      <c r="A6278" s="12" t="s">
        <v>1738</v>
      </c>
      <c r="B6278" s="13" t="s">
        <v>1807</v>
      </c>
      <c r="C6278" s="4"/>
    </row>
    <row r="6279" spans="1:3" x14ac:dyDescent="0.4">
      <c r="A6279" s="12" t="s">
        <v>1738</v>
      </c>
      <c r="B6279" s="13" t="s">
        <v>1808</v>
      </c>
      <c r="C6279" s="4"/>
    </row>
    <row r="6280" spans="1:3" x14ac:dyDescent="0.4">
      <c r="A6280" s="12" t="s">
        <v>1738</v>
      </c>
      <c r="B6280" s="13" t="s">
        <v>173</v>
      </c>
      <c r="C6280" s="4"/>
    </row>
    <row r="6281" spans="1:3" x14ac:dyDescent="0.4">
      <c r="A6281" s="12" t="s">
        <v>1738</v>
      </c>
      <c r="B6281" s="13" t="s">
        <v>174</v>
      </c>
      <c r="C6281" s="4"/>
    </row>
    <row r="6282" spans="1:3" x14ac:dyDescent="0.4">
      <c r="A6282" s="12" t="s">
        <v>1738</v>
      </c>
      <c r="B6282" s="13" t="s">
        <v>175</v>
      </c>
      <c r="C6282" s="4"/>
    </row>
    <row r="6283" spans="1:3" x14ac:dyDescent="0.4">
      <c r="A6283" s="12" t="s">
        <v>1738</v>
      </c>
      <c r="B6283" s="13" t="s">
        <v>1809</v>
      </c>
      <c r="C6283" s="4"/>
    </row>
    <row r="6284" spans="1:3" x14ac:dyDescent="0.4">
      <c r="A6284" s="12" t="s">
        <v>1738</v>
      </c>
      <c r="B6284" s="13" t="s">
        <v>176</v>
      </c>
      <c r="C6284" s="4"/>
    </row>
    <row r="6285" spans="1:3" x14ac:dyDescent="0.4">
      <c r="A6285" s="12" t="s">
        <v>1738</v>
      </c>
      <c r="B6285" s="13" t="s">
        <v>177</v>
      </c>
      <c r="C6285" s="4"/>
    </row>
    <row r="6286" spans="1:3" x14ac:dyDescent="0.4">
      <c r="A6286" s="12" t="s">
        <v>1738</v>
      </c>
      <c r="B6286" s="13" t="s">
        <v>178</v>
      </c>
      <c r="C6286" s="4"/>
    </row>
    <row r="6287" spans="1:3" x14ac:dyDescent="0.4">
      <c r="A6287" s="12" t="s">
        <v>1738</v>
      </c>
      <c r="B6287" s="13" t="s">
        <v>1810</v>
      </c>
      <c r="C6287" s="4"/>
    </row>
    <row r="6288" spans="1:3" x14ac:dyDescent="0.4">
      <c r="A6288" s="12" t="s">
        <v>1738</v>
      </c>
      <c r="C6288" s="4"/>
    </row>
    <row r="6289" spans="1:3" x14ac:dyDescent="0.4">
      <c r="A6289" s="12" t="s">
        <v>1738</v>
      </c>
      <c r="B6289" s="13" t="s">
        <v>179</v>
      </c>
      <c r="C6289" s="4"/>
    </row>
    <row r="6290" spans="1:3" x14ac:dyDescent="0.4">
      <c r="A6290" s="12" t="s">
        <v>1738</v>
      </c>
      <c r="B6290" s="13" t="s">
        <v>180</v>
      </c>
      <c r="C6290" s="4"/>
    </row>
    <row r="6291" spans="1:3" x14ac:dyDescent="0.4">
      <c r="A6291" s="12" t="s">
        <v>1738</v>
      </c>
      <c r="B6291" s="13" t="s">
        <v>181</v>
      </c>
      <c r="C6291" s="4"/>
    </row>
    <row r="6292" spans="1:3" x14ac:dyDescent="0.4">
      <c r="A6292" s="12" t="s">
        <v>1738</v>
      </c>
      <c r="B6292" s="13" t="s">
        <v>39</v>
      </c>
      <c r="C6292" s="4"/>
    </row>
    <row r="6293" spans="1:3" x14ac:dyDescent="0.4">
      <c r="C6293" s="4"/>
    </row>
    <row r="6294" spans="1:3" x14ac:dyDescent="0.4">
      <c r="A6294" s="12" t="s">
        <v>1738</v>
      </c>
      <c r="B6294" s="13" t="s">
        <v>182</v>
      </c>
      <c r="C6294" s="4"/>
    </row>
    <row r="6295" spans="1:3" x14ac:dyDescent="0.4">
      <c r="A6295" s="12" t="s">
        <v>1738</v>
      </c>
      <c r="B6295" s="13" t="s">
        <v>183</v>
      </c>
      <c r="C6295" s="4"/>
    </row>
    <row r="6296" spans="1:3" x14ac:dyDescent="0.4">
      <c r="A6296" s="12" t="s">
        <v>1738</v>
      </c>
      <c r="B6296" s="13" t="s">
        <v>184</v>
      </c>
      <c r="C6296" s="4"/>
    </row>
    <row r="6297" spans="1:3" x14ac:dyDescent="0.4">
      <c r="A6297" s="12" t="s">
        <v>1738</v>
      </c>
      <c r="B6297" s="13" t="s">
        <v>185</v>
      </c>
      <c r="C6297" s="4"/>
    </row>
    <row r="6298" spans="1:3" x14ac:dyDescent="0.4">
      <c r="A6298" s="12" t="s">
        <v>1738</v>
      </c>
      <c r="C6298" s="4"/>
    </row>
    <row r="6299" spans="1:3" x14ac:dyDescent="0.4">
      <c r="A6299" s="12" t="s">
        <v>1738</v>
      </c>
      <c r="B6299" s="13" t="s">
        <v>186</v>
      </c>
      <c r="C6299" s="4"/>
    </row>
    <row r="6300" spans="1:3" x14ac:dyDescent="0.4">
      <c r="A6300" s="12" t="s">
        <v>1738</v>
      </c>
      <c r="B6300" s="13" t="s">
        <v>187</v>
      </c>
      <c r="C6300" s="4"/>
    </row>
    <row r="6301" spans="1:3" x14ac:dyDescent="0.4">
      <c r="A6301" s="12" t="s">
        <v>1738</v>
      </c>
      <c r="B6301" s="13" t="s">
        <v>185</v>
      </c>
      <c r="C6301" s="4"/>
    </row>
    <row r="6302" spans="1:3" x14ac:dyDescent="0.4">
      <c r="A6302" s="12" t="s">
        <v>1738</v>
      </c>
      <c r="B6302" s="13" t="s">
        <v>39</v>
      </c>
      <c r="C6302" s="4"/>
    </row>
    <row r="6303" spans="1:3" x14ac:dyDescent="0.4">
      <c r="C6303" s="4"/>
    </row>
    <row r="6304" spans="1:3" x14ac:dyDescent="0.4">
      <c r="A6304" s="12" t="s">
        <v>1738</v>
      </c>
      <c r="B6304" s="13" t="s">
        <v>188</v>
      </c>
      <c r="C6304" s="4"/>
    </row>
    <row r="6305" spans="1:3" x14ac:dyDescent="0.4">
      <c r="A6305" s="12" t="s">
        <v>1738</v>
      </c>
      <c r="B6305" s="13" t="s">
        <v>189</v>
      </c>
      <c r="C6305" s="4"/>
    </row>
    <row r="6306" spans="1:3" x14ac:dyDescent="0.4">
      <c r="A6306" s="12" t="s">
        <v>1738</v>
      </c>
      <c r="B6306" s="13" t="s">
        <v>39</v>
      </c>
      <c r="C6306" s="4"/>
    </row>
    <row r="6307" spans="1:3" x14ac:dyDescent="0.4">
      <c r="C6307" s="4"/>
    </row>
    <row r="6308" spans="1:3" x14ac:dyDescent="0.4">
      <c r="A6308" s="12" t="s">
        <v>1738</v>
      </c>
      <c r="B6308" s="13" t="s">
        <v>1007</v>
      </c>
      <c r="C6308" s="4"/>
    </row>
    <row r="6309" spans="1:3" x14ac:dyDescent="0.4">
      <c r="C6309" s="4"/>
    </row>
    <row r="6310" spans="1:3" x14ac:dyDescent="0.4">
      <c r="A6310" s="12" t="s">
        <v>1738</v>
      </c>
      <c r="B6310" s="13" t="s">
        <v>1008</v>
      </c>
      <c r="C6310" s="4"/>
    </row>
    <row r="6311" spans="1:3" x14ac:dyDescent="0.4">
      <c r="A6311" s="12" t="s">
        <v>1738</v>
      </c>
      <c r="B6311" s="13" t="s">
        <v>1775</v>
      </c>
      <c r="C6311" s="4"/>
    </row>
    <row r="6312" spans="1:3" x14ac:dyDescent="0.4">
      <c r="A6312" s="12" t="s">
        <v>1738</v>
      </c>
      <c r="B6312" s="13" t="s">
        <v>1558</v>
      </c>
      <c r="C6312" s="4"/>
    </row>
    <row r="6313" spans="1:3" x14ac:dyDescent="0.4">
      <c r="A6313" s="12" t="s">
        <v>1738</v>
      </c>
      <c r="B6313" s="13" t="s">
        <v>1009</v>
      </c>
      <c r="C6313" s="4"/>
    </row>
    <row r="6314" spans="1:3" x14ac:dyDescent="0.4">
      <c r="A6314" s="12" t="s">
        <v>1738</v>
      </c>
      <c r="B6314" s="13" t="s">
        <v>1559</v>
      </c>
      <c r="C6314" s="4"/>
    </row>
    <row r="6315" spans="1:3" x14ac:dyDescent="0.4">
      <c r="A6315" s="12" t="s">
        <v>1738</v>
      </c>
      <c r="B6315" s="13" t="s">
        <v>185</v>
      </c>
      <c r="C6315" s="4"/>
    </row>
    <row r="6316" spans="1:3" x14ac:dyDescent="0.4">
      <c r="A6316" s="12" t="s">
        <v>1738</v>
      </c>
      <c r="C6316" s="4"/>
    </row>
    <row r="6317" spans="1:3" x14ac:dyDescent="0.4">
      <c r="A6317" s="12" t="s">
        <v>1738</v>
      </c>
      <c r="B6317" s="13" t="s">
        <v>1010</v>
      </c>
      <c r="C6317" s="4"/>
    </row>
    <row r="6318" spans="1:3" x14ac:dyDescent="0.4">
      <c r="A6318" s="12" t="s">
        <v>1738</v>
      </c>
      <c r="B6318" s="13" t="s">
        <v>1560</v>
      </c>
      <c r="C6318" s="4"/>
    </row>
    <row r="6319" spans="1:3" x14ac:dyDescent="0.4">
      <c r="A6319" s="12" t="s">
        <v>1738</v>
      </c>
      <c r="B6319" s="13" t="s">
        <v>1011</v>
      </c>
      <c r="C6319" s="4"/>
    </row>
    <row r="6320" spans="1:3" x14ac:dyDescent="0.4">
      <c r="A6320" s="12" t="s">
        <v>1738</v>
      </c>
      <c r="B6320" s="13" t="s">
        <v>1012</v>
      </c>
      <c r="C6320" s="4"/>
    </row>
    <row r="6321" spans="1:3" x14ac:dyDescent="0.4">
      <c r="A6321" s="12" t="s">
        <v>1738</v>
      </c>
      <c r="B6321" s="13" t="s">
        <v>1013</v>
      </c>
      <c r="C6321" s="4"/>
    </row>
    <row r="6322" spans="1:3" x14ac:dyDescent="0.4">
      <c r="A6322" s="12" t="s">
        <v>1738</v>
      </c>
      <c r="B6322" s="13" t="s">
        <v>1014</v>
      </c>
      <c r="C6322" s="4"/>
    </row>
    <row r="6323" spans="1:3" x14ac:dyDescent="0.4">
      <c r="A6323" s="12" t="s">
        <v>1738</v>
      </c>
      <c r="B6323" s="13" t="s">
        <v>1015</v>
      </c>
      <c r="C6323" s="4"/>
    </row>
    <row r="6324" spans="1:3" x14ac:dyDescent="0.4">
      <c r="A6324" s="12" t="s">
        <v>1738</v>
      </c>
      <c r="B6324" s="13" t="s">
        <v>1016</v>
      </c>
      <c r="C6324" s="4"/>
    </row>
    <row r="6325" spans="1:3" x14ac:dyDescent="0.4">
      <c r="A6325" s="12" t="s">
        <v>1738</v>
      </c>
      <c r="B6325" s="13" t="s">
        <v>1017</v>
      </c>
      <c r="C6325" s="4"/>
    </row>
    <row r="6326" spans="1:3" x14ac:dyDescent="0.4">
      <c r="A6326" s="12" t="s">
        <v>1738</v>
      </c>
      <c r="B6326" s="13" t="s">
        <v>1018</v>
      </c>
      <c r="C6326" s="4"/>
    </row>
    <row r="6327" spans="1:3" x14ac:dyDescent="0.4">
      <c r="A6327" s="12" t="s">
        <v>1738</v>
      </c>
      <c r="B6327" s="13" t="s">
        <v>1019</v>
      </c>
      <c r="C6327" s="4"/>
    </row>
    <row r="6328" spans="1:3" x14ac:dyDescent="0.4">
      <c r="A6328" s="12" t="s">
        <v>1738</v>
      </c>
      <c r="B6328" s="13" t="s">
        <v>194</v>
      </c>
      <c r="C6328" s="4"/>
    </row>
    <row r="6329" spans="1:3" x14ac:dyDescent="0.4">
      <c r="A6329" s="12" t="s">
        <v>1738</v>
      </c>
      <c r="C6329" s="4"/>
    </row>
    <row r="6330" spans="1:3" x14ac:dyDescent="0.4">
      <c r="A6330" s="12" t="s">
        <v>1738</v>
      </c>
      <c r="B6330" s="13" t="s">
        <v>1561</v>
      </c>
      <c r="C6330" s="4"/>
    </row>
    <row r="6331" spans="1:3" x14ac:dyDescent="0.4">
      <c r="A6331" s="12" t="s">
        <v>1738</v>
      </c>
      <c r="B6331" s="13" t="s">
        <v>1562</v>
      </c>
      <c r="C6331" s="4"/>
    </row>
    <row r="6332" spans="1:3" x14ac:dyDescent="0.4">
      <c r="A6332" s="12" t="s">
        <v>1738</v>
      </c>
      <c r="B6332" s="13" t="s">
        <v>1563</v>
      </c>
      <c r="C6332" s="4"/>
    </row>
    <row r="6333" spans="1:3" x14ac:dyDescent="0.4">
      <c r="A6333" s="12" t="s">
        <v>1738</v>
      </c>
      <c r="B6333" s="13" t="s">
        <v>1777</v>
      </c>
      <c r="C6333" s="4"/>
    </row>
    <row r="6334" spans="1:3" x14ac:dyDescent="0.4">
      <c r="A6334" s="12" t="s">
        <v>1738</v>
      </c>
      <c r="C6334" s="4"/>
    </row>
    <row r="6335" spans="1:3" x14ac:dyDescent="0.4">
      <c r="A6335" s="12" t="s">
        <v>1738</v>
      </c>
      <c r="B6335" s="13" t="s">
        <v>1776</v>
      </c>
      <c r="C6335" s="4"/>
    </row>
    <row r="6336" spans="1:3" x14ac:dyDescent="0.4">
      <c r="A6336" s="12" t="s">
        <v>1738</v>
      </c>
      <c r="B6336" s="13" t="s">
        <v>1020</v>
      </c>
      <c r="C6336" s="4"/>
    </row>
    <row r="6337" spans="1:3" x14ac:dyDescent="0.4">
      <c r="A6337" s="12" t="s">
        <v>1738</v>
      </c>
      <c r="C6337" s="4"/>
    </row>
    <row r="6338" spans="1:3" x14ac:dyDescent="0.4">
      <c r="A6338" s="12" t="s">
        <v>1738</v>
      </c>
      <c r="B6338" s="13" t="s">
        <v>1021</v>
      </c>
      <c r="C6338" s="4"/>
    </row>
    <row r="6339" spans="1:3" x14ac:dyDescent="0.4">
      <c r="A6339" s="12" t="s">
        <v>1738</v>
      </c>
      <c r="B6339" s="13" t="s">
        <v>1022</v>
      </c>
      <c r="C6339" s="4"/>
    </row>
    <row r="6340" spans="1:3" x14ac:dyDescent="0.4">
      <c r="A6340" s="12" t="s">
        <v>1738</v>
      </c>
      <c r="B6340" s="13" t="s">
        <v>1713</v>
      </c>
      <c r="C6340" s="4"/>
    </row>
    <row r="6341" spans="1:3" x14ac:dyDescent="0.4">
      <c r="A6341" s="12" t="s">
        <v>1738</v>
      </c>
      <c r="C6341" s="4"/>
    </row>
    <row r="6342" spans="1:3" x14ac:dyDescent="0.4">
      <c r="A6342" s="12" t="s">
        <v>1738</v>
      </c>
      <c r="B6342" s="13" t="s">
        <v>246</v>
      </c>
      <c r="C6342" s="4"/>
    </row>
    <row r="6343" spans="1:3" x14ac:dyDescent="0.4">
      <c r="A6343" s="12" t="s">
        <v>1738</v>
      </c>
      <c r="B6343" s="13" t="s">
        <v>1778</v>
      </c>
      <c r="C6343" s="4"/>
    </row>
    <row r="6344" spans="1:3" x14ac:dyDescent="0.4">
      <c r="A6344" s="12" t="s">
        <v>1738</v>
      </c>
      <c r="B6344" s="13" t="s">
        <v>1779</v>
      </c>
      <c r="C6344" s="4"/>
    </row>
    <row r="6345" spans="1:3" x14ac:dyDescent="0.4">
      <c r="A6345" s="12" t="s">
        <v>1738</v>
      </c>
      <c r="C6345" s="4"/>
    </row>
    <row r="6346" spans="1:3" x14ac:dyDescent="0.4">
      <c r="A6346" s="12" t="s">
        <v>1738</v>
      </c>
      <c r="B6346" s="13" t="s">
        <v>1023</v>
      </c>
      <c r="C6346" s="4"/>
    </row>
    <row r="6347" spans="1:3" x14ac:dyDescent="0.4">
      <c r="A6347" s="12" t="s">
        <v>1738</v>
      </c>
      <c r="C6347" s="4"/>
    </row>
    <row r="6348" spans="1:3" x14ac:dyDescent="0.4">
      <c r="A6348" s="12" t="s">
        <v>1738</v>
      </c>
      <c r="B6348" s="13" t="s">
        <v>1024</v>
      </c>
      <c r="C6348" s="4"/>
    </row>
    <row r="6349" spans="1:3" x14ac:dyDescent="0.4">
      <c r="A6349" s="12" t="s">
        <v>1738</v>
      </c>
      <c r="B6349" s="13" t="s">
        <v>1025</v>
      </c>
      <c r="C6349" s="4"/>
    </row>
    <row r="6350" spans="1:3" x14ac:dyDescent="0.4">
      <c r="A6350" s="12" t="s">
        <v>1738</v>
      </c>
      <c r="B6350" s="13" t="s">
        <v>247</v>
      </c>
      <c r="C6350" s="4"/>
    </row>
    <row r="6351" spans="1:3" x14ac:dyDescent="0.4">
      <c r="A6351" s="12" t="s">
        <v>1738</v>
      </c>
      <c r="B6351" s="13" t="s">
        <v>39</v>
      </c>
      <c r="C6351" s="4"/>
    </row>
    <row r="6352" spans="1:3" x14ac:dyDescent="0.4">
      <c r="A6352" s="12" t="s">
        <v>1738</v>
      </c>
      <c r="B6352" s="13" t="s">
        <v>1026</v>
      </c>
      <c r="C6352" s="4"/>
    </row>
    <row r="6353" spans="1:20" x14ac:dyDescent="0.4">
      <c r="C6353" s="4"/>
    </row>
    <row r="6354" spans="1:20" x14ac:dyDescent="0.4">
      <c r="A6354" s="12" t="s">
        <v>1738</v>
      </c>
      <c r="B6354" s="13" t="s">
        <v>926</v>
      </c>
      <c r="C6354" s="7"/>
      <c r="O6354" t="s">
        <v>970</v>
      </c>
    </row>
    <row r="6355" spans="1:20" x14ac:dyDescent="0.4">
      <c r="A6355" s="12" t="s">
        <v>1738</v>
      </c>
      <c r="B6355" s="13" t="s">
        <v>927</v>
      </c>
      <c r="C6355" s="7"/>
    </row>
    <row r="6356" spans="1:20" x14ac:dyDescent="0.4">
      <c r="A6356" s="12" t="s">
        <v>1738</v>
      </c>
      <c r="B6356" s="13" t="s">
        <v>928</v>
      </c>
      <c r="C6356" s="7"/>
      <c r="O6356" t="s">
        <v>971</v>
      </c>
    </row>
    <row r="6357" spans="1:20" x14ac:dyDescent="0.4">
      <c r="A6357" s="12" t="s">
        <v>1738</v>
      </c>
      <c r="B6357" s="13" t="s">
        <v>929</v>
      </c>
      <c r="C6357" s="7"/>
      <c r="O6357" t="s">
        <v>972</v>
      </c>
      <c r="S6357" t="s">
        <v>997</v>
      </c>
    </row>
    <row r="6358" spans="1:20" x14ac:dyDescent="0.4">
      <c r="A6358" s="12" t="s">
        <v>1738</v>
      </c>
      <c r="B6358" s="13" t="s">
        <v>930</v>
      </c>
      <c r="C6358" s="7"/>
      <c r="O6358" t="s">
        <v>973</v>
      </c>
      <c r="S6358" t="s">
        <v>998</v>
      </c>
    </row>
    <row r="6359" spans="1:20" x14ac:dyDescent="0.4">
      <c r="A6359" s="12" t="s">
        <v>1738</v>
      </c>
      <c r="B6359" s="13" t="s">
        <v>931</v>
      </c>
      <c r="C6359" s="7"/>
      <c r="O6359" t="s">
        <v>974</v>
      </c>
    </row>
    <row r="6360" spans="1:20" x14ac:dyDescent="0.4">
      <c r="A6360" s="12" t="s">
        <v>1738</v>
      </c>
      <c r="B6360" s="13" t="s">
        <v>932</v>
      </c>
      <c r="C6360" s="7"/>
      <c r="O6360" t="s">
        <v>975</v>
      </c>
    </row>
    <row r="6361" spans="1:20" x14ac:dyDescent="0.4">
      <c r="A6361" s="12" t="s">
        <v>1738</v>
      </c>
      <c r="B6361" s="13" t="s">
        <v>933</v>
      </c>
      <c r="C6361" s="7"/>
      <c r="O6361" t="s">
        <v>976</v>
      </c>
    </row>
    <row r="6362" spans="1:20" x14ac:dyDescent="0.4">
      <c r="A6362" s="12" t="s">
        <v>1738</v>
      </c>
      <c r="B6362" s="13" t="s">
        <v>934</v>
      </c>
      <c r="C6362" s="7"/>
      <c r="O6362" t="s">
        <v>977</v>
      </c>
    </row>
    <row r="6363" spans="1:20" x14ac:dyDescent="0.4">
      <c r="A6363" s="12" t="s">
        <v>1738</v>
      </c>
      <c r="B6363" s="13" t="s">
        <v>935</v>
      </c>
      <c r="C6363" s="7"/>
      <c r="O6363" t="s">
        <v>978</v>
      </c>
    </row>
    <row r="6364" spans="1:20" x14ac:dyDescent="0.4">
      <c r="A6364" s="12" t="s">
        <v>1738</v>
      </c>
      <c r="B6364" s="13" t="s">
        <v>936</v>
      </c>
      <c r="C6364" s="7"/>
      <c r="O6364" t="s">
        <v>979</v>
      </c>
    </row>
    <row r="6365" spans="1:20" x14ac:dyDescent="0.4">
      <c r="A6365" s="12" t="s">
        <v>1738</v>
      </c>
      <c r="B6365" s="13" t="s">
        <v>937</v>
      </c>
      <c r="C6365" s="7"/>
      <c r="O6365" t="s">
        <v>980</v>
      </c>
    </row>
    <row r="6366" spans="1:20" x14ac:dyDescent="0.4">
      <c r="A6366" s="12" t="s">
        <v>1738</v>
      </c>
      <c r="B6366" s="13" t="s">
        <v>938</v>
      </c>
      <c r="C6366" s="7"/>
      <c r="O6366" t="s">
        <v>981</v>
      </c>
    </row>
    <row r="6367" spans="1:20" x14ac:dyDescent="0.4">
      <c r="A6367" s="12" t="s">
        <v>1738</v>
      </c>
      <c r="B6367" s="13" t="s">
        <v>939</v>
      </c>
      <c r="C6367" s="7"/>
      <c r="O6367" t="s">
        <v>982</v>
      </c>
      <c r="T6367" t="s">
        <v>1004</v>
      </c>
    </row>
    <row r="6368" spans="1:20" x14ac:dyDescent="0.4">
      <c r="A6368" s="12" t="s">
        <v>1738</v>
      </c>
      <c r="B6368" s="13" t="s">
        <v>940</v>
      </c>
      <c r="C6368" s="7"/>
      <c r="O6368" t="s">
        <v>983</v>
      </c>
    </row>
    <row r="6369" spans="1:15" x14ac:dyDescent="0.4">
      <c r="A6369" s="12" t="s">
        <v>1738</v>
      </c>
      <c r="B6369" s="13" t="s">
        <v>941</v>
      </c>
      <c r="C6369" s="7"/>
      <c r="O6369" t="s">
        <v>984</v>
      </c>
    </row>
    <row r="6370" spans="1:15" x14ac:dyDescent="0.4">
      <c r="A6370" s="12" t="s">
        <v>1738</v>
      </c>
      <c r="B6370" s="13" t="s">
        <v>942</v>
      </c>
      <c r="C6370" s="7"/>
      <c r="O6370" t="s">
        <v>985</v>
      </c>
    </row>
    <row r="6371" spans="1:15" x14ac:dyDescent="0.4">
      <c r="A6371" s="12" t="s">
        <v>1738</v>
      </c>
      <c r="B6371" s="13" t="s">
        <v>943</v>
      </c>
      <c r="C6371" s="7"/>
      <c r="O6371" t="s">
        <v>986</v>
      </c>
    </row>
    <row r="6372" spans="1:15" x14ac:dyDescent="0.4">
      <c r="A6372" s="12" t="s">
        <v>1738</v>
      </c>
      <c r="B6372" s="13" t="s">
        <v>944</v>
      </c>
      <c r="C6372" s="7"/>
      <c r="O6372" t="s">
        <v>987</v>
      </c>
    </row>
    <row r="6373" spans="1:15" x14ac:dyDescent="0.4">
      <c r="A6373" s="12" t="s">
        <v>1738</v>
      </c>
      <c r="B6373" s="13" t="s">
        <v>945</v>
      </c>
      <c r="C6373" s="7"/>
      <c r="O6373" t="s">
        <v>981</v>
      </c>
    </row>
    <row r="6374" spans="1:15" x14ac:dyDescent="0.4">
      <c r="A6374" s="12" t="s">
        <v>1738</v>
      </c>
      <c r="B6374" s="13" t="s">
        <v>946</v>
      </c>
      <c r="C6374" s="7"/>
      <c r="O6374" t="s">
        <v>988</v>
      </c>
    </row>
    <row r="6375" spans="1:15" x14ac:dyDescent="0.4">
      <c r="A6375" s="12" t="s">
        <v>1738</v>
      </c>
      <c r="B6375" s="13" t="s">
        <v>947</v>
      </c>
      <c r="C6375" s="7"/>
      <c r="O6375" t="s">
        <v>989</v>
      </c>
    </row>
    <row r="6376" spans="1:15" x14ac:dyDescent="0.4">
      <c r="A6376" s="12" t="s">
        <v>1738</v>
      </c>
      <c r="B6376" s="13" t="s">
        <v>948</v>
      </c>
      <c r="C6376" s="7"/>
      <c r="O6376" t="s">
        <v>194</v>
      </c>
    </row>
    <row r="6377" spans="1:15" x14ac:dyDescent="0.4">
      <c r="A6377" s="12" t="s">
        <v>1738</v>
      </c>
      <c r="B6377" s="13" t="s">
        <v>968</v>
      </c>
      <c r="C6377" s="7"/>
      <c r="O6377" t="s">
        <v>39</v>
      </c>
    </row>
    <row r="6378" spans="1:15" x14ac:dyDescent="0.4">
      <c r="A6378" s="12" t="s">
        <v>1738</v>
      </c>
      <c r="B6378" s="13" t="s">
        <v>949</v>
      </c>
      <c r="C6378" s="7"/>
      <c r="O6378" t="s">
        <v>990</v>
      </c>
    </row>
    <row r="6379" spans="1:15" x14ac:dyDescent="0.4">
      <c r="A6379" s="12" t="s">
        <v>1738</v>
      </c>
      <c r="B6379" s="13" t="s">
        <v>950</v>
      </c>
      <c r="C6379" s="7"/>
      <c r="O6379" t="s">
        <v>991</v>
      </c>
    </row>
    <row r="6380" spans="1:15" x14ac:dyDescent="0.4">
      <c r="A6380" s="12" t="s">
        <v>1738</v>
      </c>
      <c r="B6380" s="13" t="s">
        <v>951</v>
      </c>
      <c r="C6380" s="7"/>
      <c r="O6380" t="s">
        <v>992</v>
      </c>
    </row>
    <row r="6381" spans="1:15" x14ac:dyDescent="0.4">
      <c r="A6381" s="12" t="s">
        <v>1738</v>
      </c>
      <c r="B6381" s="13" t="s">
        <v>952</v>
      </c>
      <c r="C6381" s="7"/>
      <c r="O6381" t="s">
        <v>993</v>
      </c>
    </row>
    <row r="6382" spans="1:15" x14ac:dyDescent="0.4">
      <c r="A6382" s="12" t="s">
        <v>1738</v>
      </c>
      <c r="B6382" s="13" t="s">
        <v>953</v>
      </c>
      <c r="C6382" s="7"/>
      <c r="O6382" t="s">
        <v>994</v>
      </c>
    </row>
    <row r="6383" spans="1:15" x14ac:dyDescent="0.4">
      <c r="A6383" s="12" t="s">
        <v>1738</v>
      </c>
      <c r="B6383" s="13" t="s">
        <v>954</v>
      </c>
      <c r="C6383" s="7"/>
      <c r="O6383" t="s">
        <v>995</v>
      </c>
    </row>
    <row r="6384" spans="1:15" x14ac:dyDescent="0.4">
      <c r="A6384" s="12" t="s">
        <v>1738</v>
      </c>
      <c r="B6384" s="13" t="s">
        <v>955</v>
      </c>
      <c r="C6384" s="7"/>
      <c r="O6384" t="s">
        <v>996</v>
      </c>
    </row>
    <row r="6385" spans="1:3" x14ac:dyDescent="0.4">
      <c r="A6385" s="12" t="s">
        <v>1738</v>
      </c>
      <c r="B6385" s="13" t="s">
        <v>956</v>
      </c>
      <c r="C6385" s="7"/>
    </row>
    <row r="6386" spans="1:3" x14ac:dyDescent="0.4">
      <c r="A6386" s="12" t="s">
        <v>1738</v>
      </c>
      <c r="B6386" s="13" t="s">
        <v>957</v>
      </c>
      <c r="C6386" s="7"/>
    </row>
    <row r="6387" spans="1:3" x14ac:dyDescent="0.4">
      <c r="A6387" s="12" t="s">
        <v>1738</v>
      </c>
      <c r="B6387" s="13" t="s">
        <v>958</v>
      </c>
      <c r="C6387" s="7"/>
    </row>
    <row r="6388" spans="1:3" x14ac:dyDescent="0.4">
      <c r="A6388" s="12" t="s">
        <v>1738</v>
      </c>
      <c r="B6388" s="13" t="s">
        <v>959</v>
      </c>
      <c r="C6388" s="7"/>
    </row>
    <row r="6389" spans="1:3" x14ac:dyDescent="0.4">
      <c r="A6389" s="12" t="s">
        <v>1738</v>
      </c>
      <c r="B6389" s="13" t="s">
        <v>960</v>
      </c>
      <c r="C6389" s="7"/>
    </row>
    <row r="6390" spans="1:3" x14ac:dyDescent="0.4">
      <c r="A6390" s="12" t="s">
        <v>1738</v>
      </c>
      <c r="B6390" s="13" t="s">
        <v>961</v>
      </c>
      <c r="C6390" s="7"/>
    </row>
    <row r="6391" spans="1:3" x14ac:dyDescent="0.4">
      <c r="A6391" s="12" t="s">
        <v>1738</v>
      </c>
      <c r="B6391" s="13" t="s">
        <v>969</v>
      </c>
      <c r="C6391" s="7"/>
    </row>
    <row r="6392" spans="1:3" x14ac:dyDescent="0.4">
      <c r="A6392" s="12" t="s">
        <v>1738</v>
      </c>
      <c r="B6392" s="13" t="s">
        <v>962</v>
      </c>
      <c r="C6392" s="7"/>
    </row>
    <row r="6393" spans="1:3" x14ac:dyDescent="0.4">
      <c r="A6393" s="12" t="s">
        <v>1738</v>
      </c>
      <c r="B6393" s="13" t="s">
        <v>963</v>
      </c>
      <c r="C6393" s="7"/>
    </row>
    <row r="6394" spans="1:3" x14ac:dyDescent="0.4">
      <c r="A6394" s="12" t="s">
        <v>1738</v>
      </c>
      <c r="B6394" s="13" t="s">
        <v>964</v>
      </c>
      <c r="C6394" s="7"/>
    </row>
    <row r="6395" spans="1:3" x14ac:dyDescent="0.4">
      <c r="A6395" s="12" t="s">
        <v>1738</v>
      </c>
      <c r="B6395" s="13" t="s">
        <v>965</v>
      </c>
      <c r="C6395" s="7"/>
    </row>
    <row r="6396" spans="1:3" x14ac:dyDescent="0.4">
      <c r="A6396" s="12" t="s">
        <v>1738</v>
      </c>
      <c r="B6396" s="13" t="s">
        <v>39</v>
      </c>
      <c r="C6396" s="7"/>
    </row>
    <row r="6397" spans="1:3" x14ac:dyDescent="0.4">
      <c r="A6397" s="12" t="s">
        <v>1738</v>
      </c>
      <c r="B6397" s="13" t="s">
        <v>966</v>
      </c>
      <c r="C6397" s="7"/>
    </row>
    <row r="6398" spans="1:3" x14ac:dyDescent="0.4">
      <c r="A6398" s="12" t="s">
        <v>1738</v>
      </c>
      <c r="B6398" s="13" t="s">
        <v>967</v>
      </c>
      <c r="C6398" s="7"/>
    </row>
    <row r="6399" spans="1:3" x14ac:dyDescent="0.4">
      <c r="C6399" s="7"/>
    </row>
    <row r="6400" spans="1:3" x14ac:dyDescent="0.4">
      <c r="A6400" s="12" t="s">
        <v>1738</v>
      </c>
      <c r="B6400" s="13" t="s">
        <v>999</v>
      </c>
      <c r="C6400" s="7"/>
    </row>
    <row r="6401" spans="1:3" x14ac:dyDescent="0.4">
      <c r="A6401" s="12" t="s">
        <v>1738</v>
      </c>
      <c r="B6401" s="13" t="s">
        <v>191</v>
      </c>
      <c r="C6401" s="7"/>
    </row>
    <row r="6402" spans="1:3" x14ac:dyDescent="0.4">
      <c r="A6402" s="12" t="s">
        <v>1738</v>
      </c>
      <c r="B6402" s="13" t="s">
        <v>1558</v>
      </c>
      <c r="C6402" s="7"/>
    </row>
    <row r="6403" spans="1:3" x14ac:dyDescent="0.4">
      <c r="A6403" s="12" t="s">
        <v>1738</v>
      </c>
      <c r="B6403" s="13" t="s">
        <v>1009</v>
      </c>
      <c r="C6403" s="4"/>
    </row>
    <row r="6404" spans="1:3" x14ac:dyDescent="0.4">
      <c r="A6404" s="12" t="s">
        <v>1738</v>
      </c>
      <c r="B6404" s="13" t="s">
        <v>1559</v>
      </c>
      <c r="C6404" s="4"/>
    </row>
    <row r="6405" spans="1:3" x14ac:dyDescent="0.4">
      <c r="A6405" s="12" t="s">
        <v>1738</v>
      </c>
      <c r="B6405" s="13" t="s">
        <v>185</v>
      </c>
      <c r="C6405" s="4"/>
    </row>
    <row r="6406" spans="1:3" x14ac:dyDescent="0.4">
      <c r="A6406" s="12" t="s">
        <v>1738</v>
      </c>
      <c r="B6406" s="13" t="s">
        <v>1564</v>
      </c>
      <c r="C6406" s="4"/>
    </row>
    <row r="6407" spans="1:3" x14ac:dyDescent="0.4">
      <c r="A6407" s="12" t="s">
        <v>1738</v>
      </c>
      <c r="B6407" s="13" t="s">
        <v>1563</v>
      </c>
      <c r="C6407" s="7"/>
    </row>
    <row r="6408" spans="1:3" x14ac:dyDescent="0.4">
      <c r="A6408" s="12" t="s">
        <v>1738</v>
      </c>
      <c r="B6408" s="13" t="s">
        <v>1003</v>
      </c>
      <c r="C6408" s="7"/>
    </row>
    <row r="6409" spans="1:3" x14ac:dyDescent="0.4">
      <c r="A6409" s="12" t="s">
        <v>1738</v>
      </c>
      <c r="B6409" s="13" t="s">
        <v>1000</v>
      </c>
      <c r="C6409" s="7"/>
    </row>
    <row r="6410" spans="1:3" x14ac:dyDescent="0.4">
      <c r="A6410" s="12" t="s">
        <v>1738</v>
      </c>
      <c r="B6410" s="13" t="s">
        <v>1001</v>
      </c>
      <c r="C6410" s="7"/>
    </row>
    <row r="6411" spans="1:3" x14ac:dyDescent="0.4">
      <c r="A6411" s="12" t="s">
        <v>1738</v>
      </c>
      <c r="B6411" s="13" t="s">
        <v>1002</v>
      </c>
      <c r="C6411" s="7"/>
    </row>
    <row r="6412" spans="1:3" x14ac:dyDescent="0.4">
      <c r="A6412" s="12" t="s">
        <v>1738</v>
      </c>
      <c r="B6412" s="13" t="s">
        <v>39</v>
      </c>
      <c r="C6412" s="7"/>
    </row>
    <row r="6413" spans="1:3" x14ac:dyDescent="0.4">
      <c r="A6413" s="12" t="s">
        <v>1738</v>
      </c>
      <c r="B6413" s="13" t="s">
        <v>1714</v>
      </c>
      <c r="C6413" s="7"/>
    </row>
    <row r="6414" spans="1:3" x14ac:dyDescent="0.4">
      <c r="C6414" s="4"/>
    </row>
    <row r="6415" spans="1:3" x14ac:dyDescent="0.4">
      <c r="A6415" s="12" t="s">
        <v>1738</v>
      </c>
      <c r="B6415" s="13" t="s">
        <v>1715</v>
      </c>
      <c r="C6415" s="4"/>
    </row>
    <row r="6416" spans="1:3" x14ac:dyDescent="0.4">
      <c r="A6416" s="12" t="s">
        <v>1738</v>
      </c>
      <c r="B6416" s="13" t="s">
        <v>1716</v>
      </c>
      <c r="C6416" s="4"/>
    </row>
    <row r="6417" spans="1:3" x14ac:dyDescent="0.4">
      <c r="A6417" s="12" t="s">
        <v>1738</v>
      </c>
      <c r="B6417" s="13" t="s">
        <v>39</v>
      </c>
      <c r="C6417" s="4"/>
    </row>
    <row r="6418" spans="1:3" x14ac:dyDescent="0.4">
      <c r="C6418" s="4"/>
    </row>
    <row r="6419" spans="1:3" x14ac:dyDescent="0.4">
      <c r="A6419" s="12" t="s">
        <v>1738</v>
      </c>
      <c r="B6419" s="13" t="s">
        <v>190</v>
      </c>
      <c r="C6419" s="4"/>
    </row>
    <row r="6420" spans="1:3" x14ac:dyDescent="0.4">
      <c r="A6420" s="12" t="s">
        <v>1738</v>
      </c>
      <c r="B6420" s="13" t="s">
        <v>191</v>
      </c>
      <c r="C6420" s="4"/>
    </row>
    <row r="6421" spans="1:3" x14ac:dyDescent="0.4">
      <c r="A6421" s="12" t="s">
        <v>1738</v>
      </c>
      <c r="C6421" s="4"/>
    </row>
    <row r="6422" spans="1:3" x14ac:dyDescent="0.4">
      <c r="A6422" s="12" t="s">
        <v>1738</v>
      </c>
      <c r="B6422" s="13" t="s">
        <v>192</v>
      </c>
      <c r="C6422" s="4"/>
    </row>
    <row r="6423" spans="1:3" x14ac:dyDescent="0.4">
      <c r="A6423" s="12" t="s">
        <v>1738</v>
      </c>
      <c r="B6423" s="13" t="s">
        <v>193</v>
      </c>
      <c r="C6423" s="4"/>
    </row>
    <row r="6424" spans="1:3" x14ac:dyDescent="0.4">
      <c r="A6424" s="12" t="s">
        <v>1738</v>
      </c>
      <c r="B6424" s="13" t="s">
        <v>194</v>
      </c>
      <c r="C6424" s="4"/>
    </row>
    <row r="6425" spans="1:3" x14ac:dyDescent="0.4">
      <c r="A6425" s="12" t="s">
        <v>1738</v>
      </c>
      <c r="B6425" s="13" t="s">
        <v>195</v>
      </c>
      <c r="C6425" s="4"/>
    </row>
    <row r="6426" spans="1:3" x14ac:dyDescent="0.4">
      <c r="A6426" s="12" t="s">
        <v>1738</v>
      </c>
      <c r="B6426" s="13" t="s">
        <v>193</v>
      </c>
      <c r="C6426" s="4"/>
    </row>
    <row r="6427" spans="1:3" x14ac:dyDescent="0.4">
      <c r="A6427" s="12" t="s">
        <v>1738</v>
      </c>
      <c r="B6427" s="13" t="s">
        <v>194</v>
      </c>
      <c r="C6427" s="4"/>
    </row>
    <row r="6428" spans="1:3" x14ac:dyDescent="0.4">
      <c r="A6428" s="12" t="s">
        <v>1738</v>
      </c>
      <c r="B6428" s="13" t="s">
        <v>196</v>
      </c>
      <c r="C6428" s="4"/>
    </row>
    <row r="6429" spans="1:3" x14ac:dyDescent="0.4">
      <c r="A6429" s="12" t="s">
        <v>1738</v>
      </c>
      <c r="B6429" s="13" t="s">
        <v>197</v>
      </c>
      <c r="C6429" s="4"/>
    </row>
    <row r="6430" spans="1:3" x14ac:dyDescent="0.4">
      <c r="A6430" s="12" t="s">
        <v>1738</v>
      </c>
      <c r="B6430" s="13" t="s">
        <v>198</v>
      </c>
      <c r="C6430" s="4"/>
    </row>
    <row r="6431" spans="1:3" x14ac:dyDescent="0.4">
      <c r="A6431" s="12" t="s">
        <v>1738</v>
      </c>
      <c r="B6431" s="13" t="s">
        <v>199</v>
      </c>
      <c r="C6431" s="4"/>
    </row>
    <row r="6432" spans="1:3" x14ac:dyDescent="0.4">
      <c r="A6432" s="12" t="s">
        <v>1738</v>
      </c>
      <c r="B6432" s="13" t="s">
        <v>200</v>
      </c>
      <c r="C6432" s="4"/>
    </row>
    <row r="6433" spans="1:3" x14ac:dyDescent="0.4">
      <c r="A6433" s="12" t="s">
        <v>1738</v>
      </c>
      <c r="B6433" s="13" t="s">
        <v>201</v>
      </c>
      <c r="C6433" s="4"/>
    </row>
    <row r="6434" spans="1:3" x14ac:dyDescent="0.4">
      <c r="A6434" s="12" t="s">
        <v>1738</v>
      </c>
      <c r="B6434" s="13" t="s">
        <v>202</v>
      </c>
      <c r="C6434" s="4"/>
    </row>
    <row r="6435" spans="1:3" x14ac:dyDescent="0.4">
      <c r="A6435" s="12" t="s">
        <v>1738</v>
      </c>
      <c r="B6435" s="13" t="s">
        <v>203</v>
      </c>
      <c r="C6435" s="4"/>
    </row>
    <row r="6436" spans="1:3" x14ac:dyDescent="0.4">
      <c r="A6436" s="12" t="s">
        <v>1738</v>
      </c>
      <c r="B6436" s="13" t="s">
        <v>204</v>
      </c>
      <c r="C6436" s="4"/>
    </row>
    <row r="6437" spans="1:3" x14ac:dyDescent="0.4">
      <c r="A6437" s="12" t="s">
        <v>1738</v>
      </c>
      <c r="B6437" s="13" t="s">
        <v>205</v>
      </c>
      <c r="C6437" s="4"/>
    </row>
    <row r="6438" spans="1:3" x14ac:dyDescent="0.4">
      <c r="A6438" s="12" t="s">
        <v>1738</v>
      </c>
      <c r="C6438" s="4"/>
    </row>
    <row r="6439" spans="1:3" x14ac:dyDescent="0.4">
      <c r="A6439" s="12" t="s">
        <v>1738</v>
      </c>
      <c r="B6439" s="13" t="s">
        <v>206</v>
      </c>
      <c r="C6439" s="4"/>
    </row>
    <row r="6440" spans="1:3" x14ac:dyDescent="0.4">
      <c r="A6440" s="12" t="s">
        <v>1738</v>
      </c>
      <c r="B6440" s="13" t="s">
        <v>207</v>
      </c>
      <c r="C6440" s="4"/>
    </row>
    <row r="6441" spans="1:3" x14ac:dyDescent="0.4">
      <c r="A6441" s="12" t="s">
        <v>1738</v>
      </c>
      <c r="B6441" s="13" t="s">
        <v>1786</v>
      </c>
      <c r="C6441" s="4"/>
    </row>
    <row r="6442" spans="1:3" x14ac:dyDescent="0.4">
      <c r="A6442" s="12" t="s">
        <v>1738</v>
      </c>
      <c r="B6442" s="13" t="s">
        <v>1717</v>
      </c>
      <c r="C6442" s="4"/>
    </row>
    <row r="6443" spans="1:3" x14ac:dyDescent="0.4">
      <c r="A6443" s="12" t="s">
        <v>1738</v>
      </c>
      <c r="B6443" s="13" t="s">
        <v>208</v>
      </c>
      <c r="C6443" s="4"/>
    </row>
    <row r="6444" spans="1:3" x14ac:dyDescent="0.4">
      <c r="A6444" s="12" t="s">
        <v>1738</v>
      </c>
      <c r="B6444" s="13" t="s">
        <v>209</v>
      </c>
      <c r="C6444" s="4"/>
    </row>
    <row r="6445" spans="1:3" x14ac:dyDescent="0.4">
      <c r="A6445" s="12" t="s">
        <v>1738</v>
      </c>
      <c r="B6445" s="13" t="s">
        <v>210</v>
      </c>
      <c r="C6445" s="4"/>
    </row>
    <row r="6446" spans="1:3" x14ac:dyDescent="0.4">
      <c r="A6446" s="12" t="s">
        <v>1738</v>
      </c>
      <c r="C6446" s="4"/>
    </row>
    <row r="6447" spans="1:3" x14ac:dyDescent="0.4">
      <c r="A6447" s="12" t="s">
        <v>1738</v>
      </c>
      <c r="B6447" s="13" t="s">
        <v>211</v>
      </c>
      <c r="C6447" s="4"/>
    </row>
    <row r="6448" spans="1:3" x14ac:dyDescent="0.4">
      <c r="A6448" s="12" t="s">
        <v>1738</v>
      </c>
      <c r="B6448" s="13" t="s">
        <v>212</v>
      </c>
      <c r="C6448" s="4"/>
    </row>
    <row r="6449" spans="1:12" x14ac:dyDescent="0.4">
      <c r="A6449" s="12" t="s">
        <v>1738</v>
      </c>
      <c r="C6449" s="4"/>
    </row>
    <row r="6450" spans="1:12" x14ac:dyDescent="0.4">
      <c r="A6450" s="12" t="s">
        <v>1738</v>
      </c>
      <c r="B6450" s="13" t="s">
        <v>213</v>
      </c>
      <c r="C6450" s="4"/>
    </row>
    <row r="6451" spans="1:12" x14ac:dyDescent="0.4">
      <c r="A6451" s="12" t="s">
        <v>1738</v>
      </c>
      <c r="B6451" s="13" t="s">
        <v>214</v>
      </c>
      <c r="C6451" s="4"/>
    </row>
    <row r="6452" spans="1:12" x14ac:dyDescent="0.4">
      <c r="A6452" s="12" t="s">
        <v>1738</v>
      </c>
      <c r="B6452" s="13" t="s">
        <v>215</v>
      </c>
      <c r="C6452" s="4"/>
    </row>
    <row r="6453" spans="1:12" x14ac:dyDescent="0.4">
      <c r="A6453" s="12" t="s">
        <v>1738</v>
      </c>
      <c r="B6453" s="13" t="s">
        <v>216</v>
      </c>
      <c r="C6453" s="4"/>
    </row>
    <row r="6454" spans="1:12" x14ac:dyDescent="0.4">
      <c r="A6454" s="12" t="s">
        <v>1738</v>
      </c>
      <c r="B6454" s="13" t="s">
        <v>1811</v>
      </c>
      <c r="C6454" s="4"/>
    </row>
    <row r="6455" spans="1:12" x14ac:dyDescent="0.4">
      <c r="A6455" s="12" t="s">
        <v>1738</v>
      </c>
      <c r="B6455" s="13" t="s">
        <v>217</v>
      </c>
      <c r="C6455" s="4"/>
    </row>
    <row r="6456" spans="1:12" x14ac:dyDescent="0.4">
      <c r="A6456" s="12" t="s">
        <v>1738</v>
      </c>
      <c r="B6456" s="13" t="s">
        <v>218</v>
      </c>
      <c r="C6456" s="4"/>
    </row>
    <row r="6457" spans="1:12" x14ac:dyDescent="0.4">
      <c r="A6457" s="12" t="s">
        <v>1738</v>
      </c>
      <c r="B6457" s="13" t="s">
        <v>219</v>
      </c>
      <c r="C6457" s="4"/>
    </row>
    <row r="6458" spans="1:12" x14ac:dyDescent="0.4">
      <c r="A6458" s="12" t="s">
        <v>1738</v>
      </c>
      <c r="B6458" s="13" t="s">
        <v>220</v>
      </c>
      <c r="C6458" s="4"/>
    </row>
    <row r="6459" spans="1:12" x14ac:dyDescent="0.4">
      <c r="A6459" s="12" t="s">
        <v>1738</v>
      </c>
      <c r="B6459" s="13" t="s">
        <v>1718</v>
      </c>
      <c r="C6459" s="4"/>
    </row>
    <row r="6460" spans="1:12" x14ac:dyDescent="0.4">
      <c r="A6460" s="12" t="s">
        <v>1738</v>
      </c>
      <c r="B6460" s="13" t="s">
        <v>1719</v>
      </c>
      <c r="C6460" s="4"/>
      <c r="L6460" t="s">
        <v>925</v>
      </c>
    </row>
    <row r="6461" spans="1:12" x14ac:dyDescent="0.4">
      <c r="A6461" s="12" t="s">
        <v>1738</v>
      </c>
      <c r="B6461" s="13" t="s">
        <v>1720</v>
      </c>
      <c r="C6461" s="4"/>
      <c r="L6461" t="s">
        <v>925</v>
      </c>
    </row>
    <row r="6462" spans="1:12" x14ac:dyDescent="0.4">
      <c r="A6462" s="12" t="s">
        <v>1738</v>
      </c>
      <c r="B6462" s="13" t="s">
        <v>1721</v>
      </c>
      <c r="C6462" s="4"/>
      <c r="L6462" t="s">
        <v>925</v>
      </c>
    </row>
    <row r="6463" spans="1:12" x14ac:dyDescent="0.4">
      <c r="A6463" s="12" t="s">
        <v>1738</v>
      </c>
      <c r="B6463" s="13" t="s">
        <v>1722</v>
      </c>
      <c r="C6463" s="4"/>
      <c r="L6463" t="s">
        <v>925</v>
      </c>
    </row>
    <row r="6464" spans="1:12" x14ac:dyDescent="0.4">
      <c r="A6464" s="12" t="s">
        <v>1738</v>
      </c>
      <c r="B6464" s="13" t="s">
        <v>4113</v>
      </c>
      <c r="C6464" s="4"/>
      <c r="L6464" t="s">
        <v>925</v>
      </c>
    </row>
    <row r="6465" spans="1:12" x14ac:dyDescent="0.4">
      <c r="A6465" s="12" t="s">
        <v>1738</v>
      </c>
      <c r="B6465" s="13" t="s">
        <v>221</v>
      </c>
      <c r="C6465" s="4"/>
      <c r="L6465" t="s">
        <v>925</v>
      </c>
    </row>
    <row r="6466" spans="1:12" x14ac:dyDescent="0.4">
      <c r="A6466" s="12" t="s">
        <v>1738</v>
      </c>
      <c r="B6466" s="13" t="s">
        <v>222</v>
      </c>
      <c r="C6466" s="4"/>
      <c r="L6466" t="s">
        <v>925</v>
      </c>
    </row>
    <row r="6467" spans="1:12" x14ac:dyDescent="0.4">
      <c r="A6467" s="12" t="s">
        <v>1738</v>
      </c>
      <c r="B6467" s="13" t="s">
        <v>4610</v>
      </c>
      <c r="C6467" s="4"/>
      <c r="L6467" t="s">
        <v>925</v>
      </c>
    </row>
    <row r="6468" spans="1:12" x14ac:dyDescent="0.4">
      <c r="A6468" s="12" t="s">
        <v>1738</v>
      </c>
      <c r="B6468" s="13" t="s">
        <v>223</v>
      </c>
      <c r="C6468" s="4"/>
      <c r="L6468" t="s">
        <v>925</v>
      </c>
    </row>
    <row r="6469" spans="1:12" x14ac:dyDescent="0.4">
      <c r="A6469" s="12" t="s">
        <v>1738</v>
      </c>
      <c r="B6469" s="13" t="s">
        <v>1723</v>
      </c>
      <c r="C6469" s="4"/>
      <c r="L6469" t="s">
        <v>925</v>
      </c>
    </row>
    <row r="6470" spans="1:12" x14ac:dyDescent="0.4">
      <c r="A6470" s="12" t="s">
        <v>1738</v>
      </c>
      <c r="B6470" s="13" t="s">
        <v>1724</v>
      </c>
      <c r="C6470" s="4"/>
      <c r="L6470" t="s">
        <v>925</v>
      </c>
    </row>
    <row r="6471" spans="1:12" x14ac:dyDescent="0.4">
      <c r="A6471" s="12" t="s">
        <v>1738</v>
      </c>
      <c r="B6471" s="13" t="s">
        <v>1725</v>
      </c>
      <c r="C6471" s="4"/>
      <c r="L6471" t="s">
        <v>925</v>
      </c>
    </row>
    <row r="6472" spans="1:12" x14ac:dyDescent="0.4">
      <c r="A6472" s="12" t="s">
        <v>1738</v>
      </c>
      <c r="B6472" s="13" t="s">
        <v>1726</v>
      </c>
      <c r="C6472" s="4"/>
      <c r="L6472" t="s">
        <v>925</v>
      </c>
    </row>
    <row r="6473" spans="1:12" x14ac:dyDescent="0.4">
      <c r="A6473" s="12" t="s">
        <v>1738</v>
      </c>
      <c r="B6473" s="13" t="s">
        <v>1727</v>
      </c>
      <c r="C6473" s="4"/>
      <c r="L6473" t="s">
        <v>925</v>
      </c>
    </row>
    <row r="6474" spans="1:12" x14ac:dyDescent="0.4">
      <c r="A6474" s="12" t="s">
        <v>1738</v>
      </c>
      <c r="B6474" s="13" t="s">
        <v>1728</v>
      </c>
      <c r="C6474" s="4"/>
      <c r="L6474" t="s">
        <v>925</v>
      </c>
    </row>
    <row r="6475" spans="1:12" x14ac:dyDescent="0.4">
      <c r="A6475" s="12" t="s">
        <v>1738</v>
      </c>
      <c r="B6475" s="13" t="s">
        <v>1729</v>
      </c>
      <c r="C6475" s="4"/>
      <c r="L6475" t="s">
        <v>925</v>
      </c>
    </row>
    <row r="6476" spans="1:12" x14ac:dyDescent="0.4">
      <c r="A6476" s="12" t="s">
        <v>1738</v>
      </c>
      <c r="B6476" s="13" t="s">
        <v>1730</v>
      </c>
      <c r="C6476" s="4"/>
      <c r="L6476" t="s">
        <v>925</v>
      </c>
    </row>
    <row r="6477" spans="1:12" x14ac:dyDescent="0.4">
      <c r="A6477" s="12" t="s">
        <v>1738</v>
      </c>
      <c r="B6477" s="13" t="s">
        <v>193</v>
      </c>
      <c r="C6477" s="4"/>
    </row>
    <row r="6478" spans="1:12" x14ac:dyDescent="0.4">
      <c r="A6478" s="12" t="s">
        <v>1738</v>
      </c>
      <c r="B6478" s="13" t="s">
        <v>194</v>
      </c>
      <c r="C6478" s="4"/>
    </row>
    <row r="6479" spans="1:12" x14ac:dyDescent="0.4">
      <c r="A6479" s="12" t="s">
        <v>1738</v>
      </c>
      <c r="B6479" s="13" t="s">
        <v>224</v>
      </c>
      <c r="C6479" s="4"/>
    </row>
    <row r="6480" spans="1:12" x14ac:dyDescent="0.4">
      <c r="A6480" s="12" t="s">
        <v>1738</v>
      </c>
      <c r="B6480" s="13" t="s">
        <v>1731</v>
      </c>
      <c r="C6480" s="4"/>
    </row>
    <row r="6481" spans="1:3" x14ac:dyDescent="0.4">
      <c r="A6481" s="12" t="s">
        <v>1738</v>
      </c>
      <c r="B6481" s="13" t="s">
        <v>1732</v>
      </c>
      <c r="C6481" s="4"/>
    </row>
    <row r="6483" spans="1:3" x14ac:dyDescent="0.4">
      <c r="C6483" t="s">
        <v>225</v>
      </c>
    </row>
    <row r="6484" spans="1:3" x14ac:dyDescent="0.4">
      <c r="C6484" t="s">
        <v>1005</v>
      </c>
    </row>
    <row r="6485" spans="1:3" x14ac:dyDescent="0.4">
      <c r="C6485" t="s">
        <v>1006</v>
      </c>
    </row>
    <row r="6486" spans="1:3" x14ac:dyDescent="0.4">
      <c r="C6486" t="s">
        <v>226</v>
      </c>
    </row>
    <row r="6487" spans="1:3" x14ac:dyDescent="0.4">
      <c r="A6487" s="12" t="s">
        <v>1738</v>
      </c>
      <c r="B6487" s="13" t="s">
        <v>1733</v>
      </c>
      <c r="C6487" s="4"/>
    </row>
    <row r="6488" spans="1:3" x14ac:dyDescent="0.4">
      <c r="A6488" s="12" t="s">
        <v>1738</v>
      </c>
      <c r="B6488" s="13" t="s">
        <v>46</v>
      </c>
      <c r="C6488" s="4"/>
    </row>
    <row r="6489" spans="1:3" x14ac:dyDescent="0.4">
      <c r="A6489" s="12" t="s">
        <v>1738</v>
      </c>
      <c r="B6489" s="13" t="s">
        <v>227</v>
      </c>
      <c r="C6489" s="4"/>
    </row>
    <row r="6490" spans="1:3" x14ac:dyDescent="0.4">
      <c r="A6490" s="12" t="s">
        <v>1738</v>
      </c>
      <c r="B6490" s="13" t="s">
        <v>47</v>
      </c>
      <c r="C6490" s="4"/>
    </row>
    <row r="6491" spans="1:3" x14ac:dyDescent="0.4">
      <c r="A6491" s="12" t="s">
        <v>1738</v>
      </c>
      <c r="B6491" s="13" t="s">
        <v>4108</v>
      </c>
      <c r="C6491" s="4"/>
    </row>
    <row r="6492" spans="1:3" x14ac:dyDescent="0.4">
      <c r="C6492" s="2" t="s">
        <v>4560</v>
      </c>
    </row>
    <row r="6493" spans="1:3" x14ac:dyDescent="0.4">
      <c r="C6493" s="2" t="s">
        <v>2087</v>
      </c>
    </row>
    <row r="6494" spans="1:3" x14ac:dyDescent="0.4">
      <c r="C6494" s="2" t="s">
        <v>2088</v>
      </c>
    </row>
    <row r="6495" spans="1:3" x14ac:dyDescent="0.4">
      <c r="C6495" s="2" t="s">
        <v>4561</v>
      </c>
    </row>
    <row r="6496" spans="1:3" x14ac:dyDescent="0.4">
      <c r="C6496" s="2" t="s">
        <v>2089</v>
      </c>
    </row>
    <row r="6497" spans="3:3" x14ac:dyDescent="0.4">
      <c r="C6497" s="2" t="s">
        <v>2090</v>
      </c>
    </row>
    <row r="6498" spans="3:3" x14ac:dyDescent="0.4">
      <c r="C6498" s="2" t="s">
        <v>2091</v>
      </c>
    </row>
    <row r="6499" spans="3:3" x14ac:dyDescent="0.4">
      <c r="C6499" s="2" t="s">
        <v>2092</v>
      </c>
    </row>
    <row r="6500" spans="3:3" x14ac:dyDescent="0.4">
      <c r="C6500" s="2" t="s">
        <v>2093</v>
      </c>
    </row>
    <row r="6501" spans="3:3" x14ac:dyDescent="0.4">
      <c r="C6501" s="2" t="s">
        <v>2094</v>
      </c>
    </row>
    <row r="6502" spans="3:3" x14ac:dyDescent="0.4">
      <c r="C6502" s="2" t="s">
        <v>2095</v>
      </c>
    </row>
    <row r="6503" spans="3:3" x14ac:dyDescent="0.4">
      <c r="C6503" s="2" t="s">
        <v>2096</v>
      </c>
    </row>
    <row r="6504" spans="3:3" x14ac:dyDescent="0.4">
      <c r="C6504" s="2" t="s">
        <v>2097</v>
      </c>
    </row>
    <row r="6505" spans="3:3" x14ac:dyDescent="0.4">
      <c r="C6505" s="2" t="s">
        <v>2098</v>
      </c>
    </row>
    <row r="6506" spans="3:3" x14ac:dyDescent="0.4">
      <c r="C6506" s="2" t="s">
        <v>2099</v>
      </c>
    </row>
    <row r="6507" spans="3:3" x14ac:dyDescent="0.4">
      <c r="C6507" s="2" t="s">
        <v>2100</v>
      </c>
    </row>
    <row r="6508" spans="3:3" x14ac:dyDescent="0.4">
      <c r="C6508" s="2" t="s">
        <v>2101</v>
      </c>
    </row>
    <row r="6509" spans="3:3" x14ac:dyDescent="0.4">
      <c r="C6509" s="2" t="s">
        <v>2102</v>
      </c>
    </row>
    <row r="6510" spans="3:3" x14ac:dyDescent="0.4">
      <c r="C6510" s="2" t="s">
        <v>2087</v>
      </c>
    </row>
    <row r="6511" spans="3:3" x14ac:dyDescent="0.4">
      <c r="C6511" s="2" t="s">
        <v>2088</v>
      </c>
    </row>
    <row r="6512" spans="3:3" x14ac:dyDescent="0.4">
      <c r="C6512" s="2" t="s">
        <v>4561</v>
      </c>
    </row>
    <row r="6513" spans="3:3" x14ac:dyDescent="0.4">
      <c r="C6513" s="2" t="s">
        <v>2092</v>
      </c>
    </row>
    <row r="6514" spans="3:3" x14ac:dyDescent="0.4">
      <c r="C6514" s="2" t="s">
        <v>2093</v>
      </c>
    </row>
    <row r="6515" spans="3:3" x14ac:dyDescent="0.4">
      <c r="C6515" s="2" t="s">
        <v>2094</v>
      </c>
    </row>
    <row r="6516" spans="3:3" x14ac:dyDescent="0.4">
      <c r="C6516" s="2" t="s">
        <v>2095</v>
      </c>
    </row>
    <row r="6517" spans="3:3" x14ac:dyDescent="0.4">
      <c r="C6517" s="2" t="s">
        <v>2096</v>
      </c>
    </row>
    <row r="6518" spans="3:3" x14ac:dyDescent="0.4">
      <c r="C6518" s="2" t="s">
        <v>2097</v>
      </c>
    </row>
    <row r="6519" spans="3:3" x14ac:dyDescent="0.4">
      <c r="C6519" s="2" t="s">
        <v>2098</v>
      </c>
    </row>
    <row r="6520" spans="3:3" x14ac:dyDescent="0.4">
      <c r="C6520" s="2" t="s">
        <v>2099</v>
      </c>
    </row>
    <row r="6521" spans="3:3" x14ac:dyDescent="0.4">
      <c r="C6521" s="2" t="s">
        <v>2100</v>
      </c>
    </row>
    <row r="6522" spans="3:3" x14ac:dyDescent="0.4">
      <c r="C6522" s="2" t="s">
        <v>2101</v>
      </c>
    </row>
    <row r="6523" spans="3:3" x14ac:dyDescent="0.4">
      <c r="C6523" s="2" t="s">
        <v>2102</v>
      </c>
    </row>
    <row r="6524" spans="3:3" x14ac:dyDescent="0.4">
      <c r="C6524" s="2" t="s">
        <v>2103</v>
      </c>
    </row>
    <row r="6525" spans="3:3" x14ac:dyDescent="0.4">
      <c r="C6525" s="2" t="s">
        <v>2104</v>
      </c>
    </row>
    <row r="6526" spans="3:3" x14ac:dyDescent="0.4">
      <c r="C6526" s="2" t="s">
        <v>2105</v>
      </c>
    </row>
    <row r="6527" spans="3:3" x14ac:dyDescent="0.4">
      <c r="C6527" s="2" t="s">
        <v>4562</v>
      </c>
    </row>
    <row r="6528" spans="3:3" x14ac:dyDescent="0.4">
      <c r="C6528" s="2" t="s">
        <v>4563</v>
      </c>
    </row>
    <row r="6529" spans="3:3" x14ac:dyDescent="0.4">
      <c r="C6529" s="2" t="s">
        <v>4564</v>
      </c>
    </row>
    <row r="6530" spans="3:3" x14ac:dyDescent="0.4">
      <c r="C6530" s="2" t="s">
        <v>4565</v>
      </c>
    </row>
    <row r="6531" spans="3:3" x14ac:dyDescent="0.4">
      <c r="C6531" s="2" t="s">
        <v>4566</v>
      </c>
    </row>
    <row r="6532" spans="3:3" x14ac:dyDescent="0.4">
      <c r="C6532" s="2" t="s">
        <v>2106</v>
      </c>
    </row>
    <row r="6533" spans="3:3" x14ac:dyDescent="0.4">
      <c r="C6533" s="2" t="s">
        <v>2107</v>
      </c>
    </row>
    <row r="6534" spans="3:3" x14ac:dyDescent="0.4">
      <c r="C6534" s="2" t="s">
        <v>2108</v>
      </c>
    </row>
    <row r="6535" spans="3:3" x14ac:dyDescent="0.4">
      <c r="C6535" s="2" t="s">
        <v>4567</v>
      </c>
    </row>
    <row r="6536" spans="3:3" x14ac:dyDescent="0.4">
      <c r="C6536" s="2" t="s">
        <v>4568</v>
      </c>
    </row>
    <row r="6537" spans="3:3" x14ac:dyDescent="0.4">
      <c r="C6537" s="2" t="s">
        <v>4569</v>
      </c>
    </row>
    <row r="6538" spans="3:3" x14ac:dyDescent="0.4">
      <c r="C6538" s="2" t="s">
        <v>4570</v>
      </c>
    </row>
    <row r="6539" spans="3:3" x14ac:dyDescent="0.4">
      <c r="C6539" s="2" t="s">
        <v>1582</v>
      </c>
    </row>
    <row r="6540" spans="3:3" x14ac:dyDescent="0.4">
      <c r="C6540" s="2" t="s">
        <v>4571</v>
      </c>
    </row>
    <row r="6541" spans="3:3" x14ac:dyDescent="0.4">
      <c r="C6541" s="2" t="s">
        <v>1584</v>
      </c>
    </row>
    <row r="6542" spans="3:3" x14ac:dyDescent="0.4">
      <c r="C6542" s="2" t="s">
        <v>4572</v>
      </c>
    </row>
    <row r="6543" spans="3:3" x14ac:dyDescent="0.4">
      <c r="C6543" s="2" t="s">
        <v>4573</v>
      </c>
    </row>
    <row r="6544" spans="3:3" x14ac:dyDescent="0.4">
      <c r="C6544" s="2" t="s">
        <v>4574</v>
      </c>
    </row>
    <row r="6545" spans="3:3" x14ac:dyDescent="0.4">
      <c r="C6545" s="2" t="s">
        <v>4575</v>
      </c>
    </row>
    <row r="6546" spans="3:3" x14ac:dyDescent="0.4">
      <c r="C6546" s="2" t="s">
        <v>4576</v>
      </c>
    </row>
    <row r="6547" spans="3:3" x14ac:dyDescent="0.4">
      <c r="C6547" s="2" t="s">
        <v>4577</v>
      </c>
    </row>
    <row r="6548" spans="3:3" x14ac:dyDescent="0.4">
      <c r="C6548" s="2" t="s">
        <v>4578</v>
      </c>
    </row>
    <row r="6549" spans="3:3" x14ac:dyDescent="0.4">
      <c r="C6549" s="2" t="s">
        <v>4579</v>
      </c>
    </row>
    <row r="6550" spans="3:3" x14ac:dyDescent="0.4">
      <c r="C6550" s="2" t="s">
        <v>4580</v>
      </c>
    </row>
    <row r="6551" spans="3:3" x14ac:dyDescent="0.4">
      <c r="C6551" s="2" t="s">
        <v>4581</v>
      </c>
    </row>
    <row r="6552" spans="3:3" x14ac:dyDescent="0.4">
      <c r="C6552" s="2" t="s">
        <v>1595</v>
      </c>
    </row>
    <row r="6553" spans="3:3" x14ac:dyDescent="0.4">
      <c r="C6553" s="2" t="s">
        <v>4582</v>
      </c>
    </row>
    <row r="6554" spans="3:3" x14ac:dyDescent="0.4">
      <c r="C6554" s="2" t="s">
        <v>4583</v>
      </c>
    </row>
    <row r="6555" spans="3:3" x14ac:dyDescent="0.4">
      <c r="C6555" s="2" t="s">
        <v>4584</v>
      </c>
    </row>
    <row r="6556" spans="3:3" x14ac:dyDescent="0.4">
      <c r="C6556" s="2" t="s">
        <v>1582</v>
      </c>
    </row>
    <row r="6557" spans="3:3" x14ac:dyDescent="0.4">
      <c r="C6557" s="2" t="s">
        <v>4585</v>
      </c>
    </row>
    <row r="6558" spans="3:3" x14ac:dyDescent="0.4">
      <c r="C6558" s="2" t="s">
        <v>1584</v>
      </c>
    </row>
    <row r="6559" spans="3:3" x14ac:dyDescent="0.4">
      <c r="C6559" s="2" t="s">
        <v>4586</v>
      </c>
    </row>
    <row r="6560" spans="3:3" x14ac:dyDescent="0.4">
      <c r="C6560" s="2" t="s">
        <v>4587</v>
      </c>
    </row>
    <row r="6561" spans="3:3" x14ac:dyDescent="0.4">
      <c r="C6561" s="2" t="s">
        <v>4588</v>
      </c>
    </row>
    <row r="6562" spans="3:3" x14ac:dyDescent="0.4">
      <c r="C6562" s="2" t="s">
        <v>4589</v>
      </c>
    </row>
    <row r="6563" spans="3:3" x14ac:dyDescent="0.4">
      <c r="C6563" s="2" t="s">
        <v>4590</v>
      </c>
    </row>
    <row r="6564" spans="3:3" x14ac:dyDescent="0.4">
      <c r="C6564" s="2" t="s">
        <v>4591</v>
      </c>
    </row>
    <row r="6565" spans="3:3" x14ac:dyDescent="0.4">
      <c r="C6565" s="2" t="s">
        <v>4592</v>
      </c>
    </row>
    <row r="6566" spans="3:3" x14ac:dyDescent="0.4">
      <c r="C6566" s="2" t="s">
        <v>4593</v>
      </c>
    </row>
    <row r="6567" spans="3:3" x14ac:dyDescent="0.4">
      <c r="C6567" s="2" t="s">
        <v>4594</v>
      </c>
    </row>
    <row r="6568" spans="3:3" x14ac:dyDescent="0.4">
      <c r="C6568" s="2" t="s">
        <v>4595</v>
      </c>
    </row>
    <row r="6569" spans="3:3" x14ac:dyDescent="0.4">
      <c r="C6569" s="2" t="s">
        <v>1595</v>
      </c>
    </row>
    <row r="6570" spans="3:3" x14ac:dyDescent="0.4">
      <c r="C6570" s="2" t="s">
        <v>1578</v>
      </c>
    </row>
    <row r="6571" spans="3:3" x14ac:dyDescent="0.4">
      <c r="C6571" s="2" t="s">
        <v>4596</v>
      </c>
    </row>
    <row r="6572" spans="3:3" x14ac:dyDescent="0.4">
      <c r="C6572" s="2" t="s">
        <v>4597</v>
      </c>
    </row>
    <row r="6573" spans="3:3" x14ac:dyDescent="0.4">
      <c r="C6573" s="2" t="s">
        <v>1582</v>
      </c>
    </row>
    <row r="6574" spans="3:3" x14ac:dyDescent="0.4">
      <c r="C6574" s="2" t="s">
        <v>4598</v>
      </c>
    </row>
    <row r="6575" spans="3:3" x14ac:dyDescent="0.4">
      <c r="C6575" s="2" t="s">
        <v>1584</v>
      </c>
    </row>
    <row r="6576" spans="3:3" x14ac:dyDescent="0.4">
      <c r="C6576" s="2" t="s">
        <v>4599</v>
      </c>
    </row>
    <row r="6577" spans="3:3" x14ac:dyDescent="0.4">
      <c r="C6577" s="2" t="s">
        <v>4600</v>
      </c>
    </row>
    <row r="6578" spans="3:3" x14ac:dyDescent="0.4">
      <c r="C6578" s="2" t="s">
        <v>4601</v>
      </c>
    </row>
    <row r="6579" spans="3:3" x14ac:dyDescent="0.4">
      <c r="C6579" s="2" t="s">
        <v>4602</v>
      </c>
    </row>
    <row r="6580" spans="3:3" x14ac:dyDescent="0.4">
      <c r="C6580" s="2" t="s">
        <v>4603</v>
      </c>
    </row>
    <row r="6581" spans="3:3" x14ac:dyDescent="0.4">
      <c r="C6581" s="2" t="s">
        <v>4604</v>
      </c>
    </row>
    <row r="6582" spans="3:3" x14ac:dyDescent="0.4">
      <c r="C6582" s="2" t="s">
        <v>4605</v>
      </c>
    </row>
    <row r="6583" spans="3:3" x14ac:dyDescent="0.4">
      <c r="C6583" s="2" t="s">
        <v>4606</v>
      </c>
    </row>
    <row r="6584" spans="3:3" x14ac:dyDescent="0.4">
      <c r="C6584" s="2" t="s">
        <v>4607</v>
      </c>
    </row>
    <row r="6585" spans="3:3" x14ac:dyDescent="0.4">
      <c r="C6585" s="2" t="s">
        <v>4587</v>
      </c>
    </row>
    <row r="6586" spans="3:3" x14ac:dyDescent="0.4">
      <c r="C6586" s="2" t="s">
        <v>1595</v>
      </c>
    </row>
    <row r="6587" spans="3:3" x14ac:dyDescent="0.4">
      <c r="C6587" s="2" t="s">
        <v>4608</v>
      </c>
    </row>
    <row r="6588" spans="3:3" x14ac:dyDescent="0.4">
      <c r="C6588" s="2" t="s">
        <v>4609</v>
      </c>
    </row>
    <row r="6589" spans="3:3" x14ac:dyDescent="0.4">
      <c r="C6589" s="2" t="s">
        <v>2109</v>
      </c>
    </row>
    <row r="6590" spans="3:3" x14ac:dyDescent="0.4">
      <c r="C6590" s="2" t="s">
        <v>2110</v>
      </c>
    </row>
    <row r="6591" spans="3:3" x14ac:dyDescent="0.4">
      <c r="C6591" s="2" t="s">
        <v>2111</v>
      </c>
    </row>
    <row r="6592" spans="3:3" x14ac:dyDescent="0.4">
      <c r="C6592" s="2" t="s">
        <v>2112</v>
      </c>
    </row>
    <row r="6593" spans="3:3" x14ac:dyDescent="0.4">
      <c r="C6593" s="2" t="s">
        <v>2113</v>
      </c>
    </row>
    <row r="6594" spans="3:3" x14ac:dyDescent="0.4">
      <c r="C6594" s="2" t="s">
        <v>2114</v>
      </c>
    </row>
    <row r="6595" spans="3:3" x14ac:dyDescent="0.4">
      <c r="C6595" s="2" t="s">
        <v>2115</v>
      </c>
    </row>
    <row r="6596" spans="3:3" x14ac:dyDescent="0.4">
      <c r="C6596" s="2" t="s">
        <v>2116</v>
      </c>
    </row>
    <row r="6597" spans="3:3" x14ac:dyDescent="0.4">
      <c r="C6597" s="2" t="s">
        <v>2117</v>
      </c>
    </row>
    <row r="6598" spans="3:3" x14ac:dyDescent="0.4">
      <c r="C6598" s="2" t="s">
        <v>2111</v>
      </c>
    </row>
    <row r="6599" spans="3:3" x14ac:dyDescent="0.4">
      <c r="C6599" s="2" t="s">
        <v>2118</v>
      </c>
    </row>
    <row r="6600" spans="3:3" x14ac:dyDescent="0.4">
      <c r="C6600" s="2" t="s">
        <v>2119</v>
      </c>
    </row>
    <row r="6601" spans="3:3" x14ac:dyDescent="0.4">
      <c r="C6601" s="2" t="s">
        <v>2120</v>
      </c>
    </row>
    <row r="6602" spans="3:3" x14ac:dyDescent="0.4">
      <c r="C6602" s="2" t="s">
        <v>2121</v>
      </c>
    </row>
    <row r="6603" spans="3:3" x14ac:dyDescent="0.4">
      <c r="C6603" s="2" t="s">
        <v>2122</v>
      </c>
    </row>
    <row r="6604" spans="3:3" x14ac:dyDescent="0.4">
      <c r="C6604" s="2" t="s">
        <v>2123</v>
      </c>
    </row>
    <row r="6605" spans="3:3" x14ac:dyDescent="0.4">
      <c r="C6605" s="2" t="s">
        <v>2124</v>
      </c>
    </row>
    <row r="6606" spans="3:3" x14ac:dyDescent="0.4">
      <c r="C6606" s="2" t="s">
        <v>2125</v>
      </c>
    </row>
    <row r="6607" spans="3:3" x14ac:dyDescent="0.4">
      <c r="C6607" s="2" t="s">
        <v>2126</v>
      </c>
    </row>
    <row r="6608" spans="3:3" x14ac:dyDescent="0.4">
      <c r="C6608" s="2" t="s">
        <v>2127</v>
      </c>
    </row>
    <row r="6609" spans="3:3" x14ac:dyDescent="0.4">
      <c r="C6609" s="2" t="s">
        <v>2128</v>
      </c>
    </row>
    <row r="6610" spans="3:3" x14ac:dyDescent="0.4">
      <c r="C6610" s="2" t="s">
        <v>2129</v>
      </c>
    </row>
    <row r="6611" spans="3:3" x14ac:dyDescent="0.4">
      <c r="C6611" s="2" t="s">
        <v>2130</v>
      </c>
    </row>
    <row r="6612" spans="3:3" x14ac:dyDescent="0.4">
      <c r="C6612" s="2" t="s">
        <v>2131</v>
      </c>
    </row>
    <row r="6613" spans="3:3" x14ac:dyDescent="0.4">
      <c r="C6613" s="2" t="s">
        <v>2132</v>
      </c>
    </row>
    <row r="6614" spans="3:3" x14ac:dyDescent="0.4">
      <c r="C6614" s="2" t="s">
        <v>2133</v>
      </c>
    </row>
    <row r="6615" spans="3:3" x14ac:dyDescent="0.4">
      <c r="C6615" s="2" t="s">
        <v>2134</v>
      </c>
    </row>
    <row r="6616" spans="3:3" x14ac:dyDescent="0.4">
      <c r="C6616" s="2" t="s">
        <v>2135</v>
      </c>
    </row>
    <row r="6617" spans="3:3" x14ac:dyDescent="0.4">
      <c r="C6617" s="2" t="s">
        <v>2136</v>
      </c>
    </row>
    <row r="6618" spans="3:3" x14ac:dyDescent="0.4">
      <c r="C6618" s="2" t="s">
        <v>2137</v>
      </c>
    </row>
    <row r="6619" spans="3:3" x14ac:dyDescent="0.4">
      <c r="C6619" s="2" t="s">
        <v>2138</v>
      </c>
    </row>
    <row r="6620" spans="3:3" x14ac:dyDescent="0.4">
      <c r="C6620" s="2" t="s">
        <v>2139</v>
      </c>
    </row>
    <row r="6621" spans="3:3" x14ac:dyDescent="0.4">
      <c r="C6621" s="2" t="s">
        <v>2140</v>
      </c>
    </row>
    <row r="6622" spans="3:3" x14ac:dyDescent="0.4">
      <c r="C6622" s="2" t="s">
        <v>2141</v>
      </c>
    </row>
    <row r="6623" spans="3:3" x14ac:dyDescent="0.4">
      <c r="C6623" s="2" t="s">
        <v>2142</v>
      </c>
    </row>
    <row r="6624" spans="3:3" x14ac:dyDescent="0.4">
      <c r="C6624" s="2" t="s">
        <v>2143</v>
      </c>
    </row>
    <row r="6625" spans="3:3" x14ac:dyDescent="0.4">
      <c r="C6625" s="2" t="s">
        <v>2144</v>
      </c>
    </row>
    <row r="6626" spans="3:3" x14ac:dyDescent="0.4">
      <c r="C6626" s="2" t="s">
        <v>2145</v>
      </c>
    </row>
    <row r="6627" spans="3:3" x14ac:dyDescent="0.4">
      <c r="C6627" s="2" t="s">
        <v>2146</v>
      </c>
    </row>
    <row r="6628" spans="3:3" x14ac:dyDescent="0.4">
      <c r="C6628" s="2" t="s">
        <v>2147</v>
      </c>
    </row>
    <row r="6629" spans="3:3" x14ac:dyDescent="0.4">
      <c r="C6629" s="2" t="s">
        <v>2148</v>
      </c>
    </row>
    <row r="6630" spans="3:3" x14ac:dyDescent="0.4">
      <c r="C6630" s="2" t="s">
        <v>2149</v>
      </c>
    </row>
    <row r="6631" spans="3:3" x14ac:dyDescent="0.4">
      <c r="C6631" s="2" t="s">
        <v>2150</v>
      </c>
    </row>
    <row r="6632" spans="3:3" x14ac:dyDescent="0.4">
      <c r="C6632" s="2" t="s">
        <v>2151</v>
      </c>
    </row>
    <row r="6633" spans="3:3" x14ac:dyDescent="0.4">
      <c r="C6633" s="2" t="s">
        <v>2152</v>
      </c>
    </row>
    <row r="6634" spans="3:3" x14ac:dyDescent="0.4">
      <c r="C6634" s="2" t="s">
        <v>2153</v>
      </c>
    </row>
    <row r="6635" spans="3:3" x14ac:dyDescent="0.4">
      <c r="C6635" s="2" t="s">
        <v>2154</v>
      </c>
    </row>
    <row r="6636" spans="3:3" x14ac:dyDescent="0.4">
      <c r="C6636" s="2" t="s">
        <v>2155</v>
      </c>
    </row>
    <row r="6637" spans="3:3" x14ac:dyDescent="0.4">
      <c r="C6637" s="2" t="s">
        <v>2156</v>
      </c>
    </row>
    <row r="6638" spans="3:3" x14ac:dyDescent="0.4">
      <c r="C6638" s="2" t="s">
        <v>2157</v>
      </c>
    </row>
    <row r="6639" spans="3:3" x14ac:dyDescent="0.4">
      <c r="C6639" s="2" t="s">
        <v>2158</v>
      </c>
    </row>
    <row r="6640" spans="3:3" x14ac:dyDescent="0.4">
      <c r="C6640" s="2" t="s">
        <v>2159</v>
      </c>
    </row>
    <row r="6641" spans="3:3" x14ac:dyDescent="0.4">
      <c r="C6641" s="2" t="s">
        <v>2160</v>
      </c>
    </row>
    <row r="6642" spans="3:3" x14ac:dyDescent="0.4">
      <c r="C6642" s="2" t="s">
        <v>2161</v>
      </c>
    </row>
    <row r="6643" spans="3:3" x14ac:dyDescent="0.4">
      <c r="C6643" s="2" t="s">
        <v>2162</v>
      </c>
    </row>
    <row r="6644" spans="3:3" x14ac:dyDescent="0.4">
      <c r="C6644" s="2" t="s">
        <v>2163</v>
      </c>
    </row>
    <row r="6645" spans="3:3" x14ac:dyDescent="0.4">
      <c r="C6645" s="2" t="s">
        <v>2164</v>
      </c>
    </row>
    <row r="6646" spans="3:3" x14ac:dyDescent="0.4">
      <c r="C6646" s="2" t="s">
        <v>2165</v>
      </c>
    </row>
    <row r="6647" spans="3:3" x14ac:dyDescent="0.4">
      <c r="C6647" s="2" t="s">
        <v>2166</v>
      </c>
    </row>
    <row r="6648" spans="3:3" x14ac:dyDescent="0.4">
      <c r="C6648" s="2" t="s">
        <v>2167</v>
      </c>
    </row>
    <row r="6649" spans="3:3" x14ac:dyDescent="0.4">
      <c r="C6649" s="2" t="s">
        <v>2168</v>
      </c>
    </row>
    <row r="6650" spans="3:3" x14ac:dyDescent="0.4">
      <c r="C6650" s="2" t="s">
        <v>2169</v>
      </c>
    </row>
    <row r="6651" spans="3:3" x14ac:dyDescent="0.4">
      <c r="C6651" s="2" t="s">
        <v>2170</v>
      </c>
    </row>
    <row r="6652" spans="3:3" x14ac:dyDescent="0.4">
      <c r="C6652" s="2" t="s">
        <v>2171</v>
      </c>
    </row>
    <row r="6653" spans="3:3" x14ac:dyDescent="0.4">
      <c r="C6653" s="2" t="s">
        <v>2172</v>
      </c>
    </row>
    <row r="6654" spans="3:3" x14ac:dyDescent="0.4">
      <c r="C6654" s="2" t="s">
        <v>2173</v>
      </c>
    </row>
    <row r="6655" spans="3:3" x14ac:dyDescent="0.4">
      <c r="C6655" s="2" t="s">
        <v>2173</v>
      </c>
    </row>
    <row r="6656" spans="3:3" x14ac:dyDescent="0.4">
      <c r="C6656" s="2" t="s">
        <v>2174</v>
      </c>
    </row>
    <row r="6657" spans="1:3" x14ac:dyDescent="0.4">
      <c r="C6657" s="2" t="s">
        <v>2175</v>
      </c>
    </row>
    <row r="6658" spans="1:3" x14ac:dyDescent="0.4">
      <c r="C6658" s="2" t="s">
        <v>2176</v>
      </c>
    </row>
    <row r="6664" spans="1:3" x14ac:dyDescent="0.4">
      <c r="A6664" s="12" t="s">
        <v>1738</v>
      </c>
      <c r="B6664" s="13" t="s">
        <v>240</v>
      </c>
      <c r="C6664" s="4"/>
    </row>
    <row r="6665" spans="1:3" x14ac:dyDescent="0.4">
      <c r="A6665" s="12" t="s">
        <v>1738</v>
      </c>
      <c r="B6665" s="13" t="s">
        <v>241</v>
      </c>
      <c r="C6665" s="4"/>
    </row>
    <row r="6666" spans="1:3" x14ac:dyDescent="0.4">
      <c r="C6666" t="s">
        <v>2177</v>
      </c>
    </row>
    <row r="6667" spans="1:3" x14ac:dyDescent="0.4">
      <c r="C6667" t="s">
        <v>47</v>
      </c>
    </row>
    <row r="6668" spans="1:3" x14ac:dyDescent="0.4">
      <c r="A6668" s="12" t="s">
        <v>1738</v>
      </c>
      <c r="B6668" s="13" t="s">
        <v>2766</v>
      </c>
    </row>
    <row r="6674" spans="1:11" x14ac:dyDescent="0.4">
      <c r="A6674" s="12" t="s">
        <v>1738</v>
      </c>
    </row>
    <row r="6675" spans="1:11" x14ac:dyDescent="0.4">
      <c r="A6675" s="12" t="s">
        <v>1738</v>
      </c>
      <c r="B6675" s="18" t="s">
        <v>251</v>
      </c>
    </row>
    <row r="6676" spans="1:11" x14ac:dyDescent="0.4">
      <c r="C6676" t="s">
        <v>252</v>
      </c>
    </row>
    <row r="6678" spans="1:11" x14ac:dyDescent="0.4">
      <c r="A6678" s="12" t="s">
        <v>1738</v>
      </c>
      <c r="B6678" s="13" t="s">
        <v>245</v>
      </c>
      <c r="C6678" s="4"/>
    </row>
    <row r="6679" spans="1:11" x14ac:dyDescent="0.4">
      <c r="C6679" t="s">
        <v>249</v>
      </c>
    </row>
    <row r="6680" spans="1:11" x14ac:dyDescent="0.4">
      <c r="A6680" s="12" t="s">
        <v>1738</v>
      </c>
    </row>
    <row r="6681" spans="1:11" x14ac:dyDescent="0.4">
      <c r="A6681" s="12" t="s">
        <v>1738</v>
      </c>
      <c r="B6681" s="13" t="s">
        <v>924</v>
      </c>
      <c r="C6681" s="4"/>
    </row>
    <row r="6682" spans="1:11" x14ac:dyDescent="0.4">
      <c r="A6682" s="12" t="s">
        <v>1738</v>
      </c>
      <c r="B6682" s="13" t="s">
        <v>253</v>
      </c>
      <c r="C6682" s="4"/>
    </row>
    <row r="6683" spans="1:11" x14ac:dyDescent="0.4">
      <c r="A6683" s="12" t="s">
        <v>1738</v>
      </c>
      <c r="B6683" s="13" t="s">
        <v>254</v>
      </c>
      <c r="C6683" s="4"/>
    </row>
    <row r="6685" spans="1:11" x14ac:dyDescent="0.4">
      <c r="A6685" s="12" t="s">
        <v>1738</v>
      </c>
      <c r="B6685" s="13" t="s">
        <v>1252</v>
      </c>
      <c r="C6685" s="4"/>
    </row>
    <row r="6686" spans="1:11" x14ac:dyDescent="0.4">
      <c r="A6686" s="12" t="s">
        <v>1738</v>
      </c>
      <c r="B6686" s="13" t="s">
        <v>53</v>
      </c>
      <c r="C6686" s="4"/>
    </row>
    <row r="6687" spans="1:11" x14ac:dyDescent="0.4">
      <c r="A6687" s="12" t="s">
        <v>1738</v>
      </c>
    </row>
    <row r="6688" spans="1:11" x14ac:dyDescent="0.4">
      <c r="A6688" s="12" t="s">
        <v>1738</v>
      </c>
      <c r="B6688" s="13" t="s">
        <v>247</v>
      </c>
      <c r="C6688" s="4"/>
      <c r="K6688" t="s">
        <v>923</v>
      </c>
    </row>
    <row r="6689" spans="1:19" x14ac:dyDescent="0.4">
      <c r="A6689" s="12" t="s">
        <v>1738</v>
      </c>
    </row>
    <row r="6690" spans="1:19" x14ac:dyDescent="0.4">
      <c r="A6690" s="12" t="s">
        <v>1738</v>
      </c>
    </row>
    <row r="6691" spans="1:19" x14ac:dyDescent="0.4">
      <c r="A6691" s="12" t="s">
        <v>1738</v>
      </c>
    </row>
    <row r="6692" spans="1:19" x14ac:dyDescent="0.4">
      <c r="A6692" s="12" t="s">
        <v>1738</v>
      </c>
    </row>
    <row r="6693" spans="1:19" x14ac:dyDescent="0.4">
      <c r="A6693" s="12" t="s">
        <v>1738</v>
      </c>
    </row>
    <row r="6694" spans="1:19" x14ac:dyDescent="0.4">
      <c r="A6694" s="12" t="s">
        <v>1738</v>
      </c>
      <c r="B6694" s="18" t="s">
        <v>243</v>
      </c>
      <c r="C6694" s="6"/>
      <c r="N6694"/>
      <c r="S6694"/>
    </row>
    <row r="6696" spans="1:19" x14ac:dyDescent="0.4">
      <c r="C6696" t="s">
        <v>244</v>
      </c>
      <c r="N6696"/>
      <c r="S6696"/>
    </row>
    <row r="6697" spans="1:19" x14ac:dyDescent="0.4">
      <c r="A6697" s="12" t="s">
        <v>1738</v>
      </c>
    </row>
    <row r="6698" spans="1:19" x14ac:dyDescent="0.4">
      <c r="A6698" s="12" t="s">
        <v>1738</v>
      </c>
      <c r="B6698" s="14" t="str">
        <f>"/root/offlinebackup " &amp; F29 &amp; "_"</f>
        <v>/root/offlinebackup dev_</v>
      </c>
      <c r="C6698" s="4"/>
      <c r="N6698"/>
      <c r="S6698"/>
    </row>
    <row r="6699" spans="1:19" x14ac:dyDescent="0.4">
      <c r="C6699" s="4" t="s">
        <v>1034</v>
      </c>
      <c r="N6699"/>
      <c r="S6699"/>
    </row>
    <row r="6700" spans="1:19" x14ac:dyDescent="0.4">
      <c r="A6700" s="12" t="s">
        <v>1738</v>
      </c>
    </row>
    <row r="6701" spans="1:19" x14ac:dyDescent="0.4">
      <c r="C6701" t="s">
        <v>1028</v>
      </c>
      <c r="N6701"/>
      <c r="S6701"/>
    </row>
    <row r="6703" spans="1:19" x14ac:dyDescent="0.4">
      <c r="C6703" t="s">
        <v>248</v>
      </c>
      <c r="N6703"/>
      <c r="S6703"/>
    </row>
    <row r="6704" spans="1:19" x14ac:dyDescent="0.4">
      <c r="C6704" t="s">
        <v>1029</v>
      </c>
      <c r="N6704"/>
      <c r="S6704"/>
    </row>
    <row r="6706" spans="1:19" x14ac:dyDescent="0.4">
      <c r="C6706" t="s">
        <v>1031</v>
      </c>
      <c r="N6706"/>
      <c r="S6706"/>
    </row>
    <row r="6707" spans="1:19" x14ac:dyDescent="0.4">
      <c r="C6707" t="s">
        <v>1812</v>
      </c>
      <c r="N6707"/>
      <c r="S6707" t="s">
        <v>1169</v>
      </c>
    </row>
    <row r="6708" spans="1:19" x14ac:dyDescent="0.4">
      <c r="C6708" t="s">
        <v>1813</v>
      </c>
      <c r="N6708"/>
      <c r="S6708"/>
    </row>
    <row r="6709" spans="1:19" x14ac:dyDescent="0.4">
      <c r="C6709" t="s">
        <v>1138</v>
      </c>
    </row>
    <row r="6710" spans="1:19" x14ac:dyDescent="0.4">
      <c r="A6710" s="12" t="s">
        <v>1738</v>
      </c>
    </row>
    <row r="6711" spans="1:19" x14ac:dyDescent="0.4">
      <c r="A6711" s="12" t="s">
        <v>1738</v>
      </c>
    </row>
    <row r="6712" spans="1:19" x14ac:dyDescent="0.4">
      <c r="A6712" s="12" t="s">
        <v>1738</v>
      </c>
    </row>
    <row r="6713" spans="1:19" x14ac:dyDescent="0.4">
      <c r="A6713" s="12" t="s">
        <v>1738</v>
      </c>
    </row>
    <row r="6714" spans="1:19" x14ac:dyDescent="0.4">
      <c r="A6714" s="12" t="s">
        <v>1738</v>
      </c>
    </row>
    <row r="6715" spans="1:19" x14ac:dyDescent="0.4">
      <c r="A6715" s="12" t="s">
        <v>1738</v>
      </c>
      <c r="B6715" s="18" t="s">
        <v>1765</v>
      </c>
      <c r="C6715" s="6"/>
      <c r="N6715"/>
      <c r="S6715"/>
    </row>
    <row r="6717" spans="1:19" x14ac:dyDescent="0.4">
      <c r="C6717" t="s">
        <v>244</v>
      </c>
      <c r="N6717"/>
      <c r="S6717"/>
    </row>
    <row r="6718" spans="1:19" x14ac:dyDescent="0.4">
      <c r="A6718" s="12" t="s">
        <v>1738</v>
      </c>
    </row>
    <row r="6719" spans="1:19" x14ac:dyDescent="0.4">
      <c r="C6719" t="s">
        <v>1032</v>
      </c>
      <c r="N6719"/>
      <c r="S6719"/>
    </row>
    <row r="6720" spans="1:19" x14ac:dyDescent="0.4">
      <c r="A6720" s="12" t="s">
        <v>1738</v>
      </c>
      <c r="B6720" s="13" t="s">
        <v>189</v>
      </c>
      <c r="C6720" s="4"/>
      <c r="N6720"/>
      <c r="S6720"/>
    </row>
    <row r="6721" spans="3:19" x14ac:dyDescent="0.4">
      <c r="C6721" t="s">
        <v>1168</v>
      </c>
      <c r="N6721"/>
      <c r="S6721"/>
    </row>
    <row r="6723" spans="3:19" x14ac:dyDescent="0.4">
      <c r="L6723" t="s">
        <v>1033</v>
      </c>
      <c r="N6723"/>
      <c r="S6723"/>
    </row>
    <row r="6724" spans="3:19" x14ac:dyDescent="0.4">
      <c r="L6724" s="4" t="s">
        <v>1030</v>
      </c>
      <c r="N6724"/>
      <c r="S6724"/>
    </row>
    <row r="6725" spans="3:19" x14ac:dyDescent="0.4">
      <c r="L6725" s="4" t="s">
        <v>1034</v>
      </c>
      <c r="N6725"/>
      <c r="S6725"/>
    </row>
    <row r="6727" spans="3:19" x14ac:dyDescent="0.4">
      <c r="C6727" t="s">
        <v>1031</v>
      </c>
      <c r="N6727"/>
      <c r="S6727"/>
    </row>
    <row r="6728" spans="3:19" x14ac:dyDescent="0.4">
      <c r="C6728" t="s">
        <v>1812</v>
      </c>
      <c r="N6728"/>
      <c r="S6728" t="s">
        <v>1169</v>
      </c>
    </row>
    <row r="6729" spans="3:19" x14ac:dyDescent="0.4">
      <c r="C6729" t="s">
        <v>1814</v>
      </c>
      <c r="N6729"/>
      <c r="S6729"/>
    </row>
    <row r="6730" spans="3:19" x14ac:dyDescent="0.4">
      <c r="C6730" t="s">
        <v>1138</v>
      </c>
    </row>
    <row r="6736" spans="3:19" x14ac:dyDescent="0.4">
      <c r="C6736" s="6" t="s">
        <v>1035</v>
      </c>
      <c r="N6736"/>
      <c r="S6736"/>
    </row>
    <row r="6739" spans="3:19" x14ac:dyDescent="0.4">
      <c r="C6739" t="s">
        <v>1076</v>
      </c>
      <c r="N6739"/>
      <c r="S6739"/>
    </row>
    <row r="6740" spans="3:19" x14ac:dyDescent="0.4">
      <c r="C6740" t="s">
        <v>1077</v>
      </c>
      <c r="N6740"/>
      <c r="S6740"/>
    </row>
    <row r="6741" spans="3:19" x14ac:dyDescent="0.4">
      <c r="C6741" t="s">
        <v>1027</v>
      </c>
      <c r="D6741" s="6" t="s">
        <v>1178</v>
      </c>
      <c r="N6741"/>
      <c r="S6741"/>
    </row>
    <row r="6742" spans="3:19" x14ac:dyDescent="0.4">
      <c r="C6742" t="s">
        <v>1078</v>
      </c>
      <c r="N6742"/>
      <c r="S6742"/>
    </row>
    <row r="6746" spans="3:19" x14ac:dyDescent="0.4">
      <c r="C6746" t="s">
        <v>1036</v>
      </c>
      <c r="N6746"/>
      <c r="S6746"/>
    </row>
    <row r="6748" spans="3:19" x14ac:dyDescent="0.4">
      <c r="C6748" t="s">
        <v>1037</v>
      </c>
      <c r="N6748"/>
      <c r="S6748"/>
    </row>
    <row r="6749" spans="3:19" x14ac:dyDescent="0.4">
      <c r="C6749" t="s">
        <v>1038</v>
      </c>
      <c r="N6749"/>
      <c r="S6749"/>
    </row>
    <row r="6750" spans="3:19" x14ac:dyDescent="0.4">
      <c r="C6750" t="s">
        <v>1039</v>
      </c>
      <c r="N6750"/>
      <c r="S6750"/>
    </row>
    <row r="6751" spans="3:19" x14ac:dyDescent="0.4">
      <c r="C6751" t="s">
        <v>1040</v>
      </c>
      <c r="N6751"/>
      <c r="S6751"/>
    </row>
    <row r="6752" spans="3:19" x14ac:dyDescent="0.4">
      <c r="C6752" t="s">
        <v>1038</v>
      </c>
      <c r="N6752"/>
      <c r="S6752"/>
    </row>
    <row r="6753" spans="2:19" x14ac:dyDescent="0.4">
      <c r="C6753" t="s">
        <v>1041</v>
      </c>
      <c r="N6753"/>
      <c r="S6753"/>
    </row>
    <row r="6754" spans="2:19" x14ac:dyDescent="0.4">
      <c r="C6754" t="s">
        <v>1042</v>
      </c>
      <c r="N6754"/>
      <c r="S6754"/>
    </row>
    <row r="6756" spans="2:19" x14ac:dyDescent="0.4">
      <c r="B6756" s="13" t="s">
        <v>1043</v>
      </c>
      <c r="C6756" s="4"/>
      <c r="N6756"/>
      <c r="S6756"/>
    </row>
    <row r="6758" spans="2:19" x14ac:dyDescent="0.4">
      <c r="B6758" s="13" t="str">
        <f>"time dd if=/dev/zero of=/dev/" &amp; $F$42 &amp; " bs=1M &amp;"</f>
        <v>time dd if=/dev/zero of=/dev/sda bs=1M &amp;</v>
      </c>
      <c r="C6758" s="4"/>
      <c r="N6758"/>
      <c r="S6758"/>
    </row>
    <row r="6759" spans="2:19" x14ac:dyDescent="0.4">
      <c r="B6759" s="13" t="str">
        <f>"time dd if=/dev/zero of=/dev/" &amp; $F$43 &amp; " bs=1M &amp;"</f>
        <v>time dd if=/dev/zero of=/dev/sdb bs=1M &amp;</v>
      </c>
      <c r="C6759" s="4"/>
      <c r="N6759"/>
      <c r="S6759"/>
    </row>
    <row r="6761" spans="2:19" x14ac:dyDescent="0.4">
      <c r="C6761" t="s">
        <v>1044</v>
      </c>
      <c r="N6761"/>
      <c r="S6761"/>
    </row>
    <row r="6762" spans="2:19" x14ac:dyDescent="0.4">
      <c r="B6762" s="13" t="s">
        <v>1258</v>
      </c>
      <c r="C6762" s="4"/>
      <c r="N6762"/>
      <c r="S6762"/>
    </row>
    <row r="6764" spans="2:19" x14ac:dyDescent="0.4">
      <c r="C6764" t="s">
        <v>1046</v>
      </c>
      <c r="N6764"/>
      <c r="S6764"/>
    </row>
    <row r="6765" spans="2:19" x14ac:dyDescent="0.4">
      <c r="B6765" s="13" t="s">
        <v>1047</v>
      </c>
      <c r="C6765" s="4"/>
      <c r="N6765"/>
      <c r="S6765"/>
    </row>
    <row r="6769" spans="2:19" x14ac:dyDescent="0.4">
      <c r="C6769" t="s">
        <v>1048</v>
      </c>
      <c r="N6769"/>
      <c r="S6769"/>
    </row>
    <row r="6771" spans="2:19" x14ac:dyDescent="0.4">
      <c r="C6771" t="s">
        <v>1037</v>
      </c>
      <c r="N6771"/>
      <c r="S6771"/>
    </row>
    <row r="6772" spans="2:19" x14ac:dyDescent="0.4">
      <c r="C6772" t="s">
        <v>1038</v>
      </c>
      <c r="N6772"/>
      <c r="S6772"/>
    </row>
    <row r="6773" spans="2:19" x14ac:dyDescent="0.4">
      <c r="C6773" t="s">
        <v>1039</v>
      </c>
      <c r="N6773"/>
      <c r="S6773"/>
    </row>
    <row r="6774" spans="2:19" x14ac:dyDescent="0.4">
      <c r="C6774" t="s">
        <v>1040</v>
      </c>
      <c r="N6774"/>
      <c r="S6774"/>
    </row>
    <row r="6775" spans="2:19" x14ac:dyDescent="0.4">
      <c r="C6775" t="s">
        <v>1038</v>
      </c>
      <c r="N6775"/>
      <c r="S6775"/>
    </row>
    <row r="6776" spans="2:19" x14ac:dyDescent="0.4">
      <c r="C6776" t="s">
        <v>1041</v>
      </c>
      <c r="N6776"/>
      <c r="S6776"/>
    </row>
    <row r="6777" spans="2:19" x14ac:dyDescent="0.4">
      <c r="C6777" t="s">
        <v>1042</v>
      </c>
      <c r="N6777"/>
      <c r="S6777"/>
    </row>
    <row r="6779" spans="2:19" x14ac:dyDescent="0.4">
      <c r="B6779" s="13" t="s">
        <v>1049</v>
      </c>
      <c r="C6779" s="4"/>
      <c r="N6779"/>
      <c r="S6779"/>
    </row>
    <row r="6780" spans="2:19" x14ac:dyDescent="0.4">
      <c r="B6780" s="13" t="str">
        <f>"ip a a " &amp; $F$36 &amp; "/" &amp; $F$38 &amp; " dev " &amp; $F$41</f>
        <v>ip a a 172.28.88.101/16 dev eth0</v>
      </c>
      <c r="C6780" s="4"/>
      <c r="N6780"/>
      <c r="S6780"/>
    </row>
    <row r="6781" spans="2:19" x14ac:dyDescent="0.4">
      <c r="B6781" s="13" t="s">
        <v>1049</v>
      </c>
      <c r="C6781" s="4"/>
      <c r="N6781"/>
      <c r="S6781"/>
    </row>
    <row r="6782" spans="2:19" x14ac:dyDescent="0.4">
      <c r="C6782" s="4"/>
      <c r="N6782"/>
      <c r="S6782"/>
    </row>
    <row r="6783" spans="2:19" x14ac:dyDescent="0.4">
      <c r="B6783" s="13" t="str">
        <f>"ip r a default via " &amp; $F$37</f>
        <v>ip r a default via 172.28.0.1</v>
      </c>
      <c r="C6783" s="4"/>
      <c r="H6783" t="s">
        <v>1166</v>
      </c>
      <c r="N6783"/>
      <c r="S6783"/>
    </row>
    <row r="6784" spans="2:19" x14ac:dyDescent="0.4">
      <c r="B6784" s="13" t="s">
        <v>87</v>
      </c>
      <c r="C6784" s="4"/>
      <c r="N6784"/>
      <c r="S6784"/>
    </row>
    <row r="6785" spans="2:19" x14ac:dyDescent="0.4">
      <c r="C6785" s="4"/>
      <c r="N6785"/>
      <c r="S6785"/>
    </row>
    <row r="6786" spans="2:19" x14ac:dyDescent="0.4">
      <c r="B6786" s="13" t="s">
        <v>88</v>
      </c>
      <c r="C6786" s="4"/>
      <c r="N6786"/>
      <c r="S6786"/>
    </row>
    <row r="6790" spans="2:19" x14ac:dyDescent="0.4">
      <c r="C6790" t="s">
        <v>1050</v>
      </c>
      <c r="N6790"/>
      <c r="S6790"/>
    </row>
    <row r="6792" spans="2:19" x14ac:dyDescent="0.4">
      <c r="B6792" s="13" t="s">
        <v>42</v>
      </c>
      <c r="C6792" s="4"/>
      <c r="H6792" s="6" t="s">
        <v>1139</v>
      </c>
      <c r="N6792"/>
      <c r="S6792"/>
    </row>
    <row r="6793" spans="2:19" x14ac:dyDescent="0.4">
      <c r="C6793" s="4"/>
      <c r="N6793"/>
      <c r="S6793"/>
    </row>
    <row r="6794" spans="2:19" x14ac:dyDescent="0.4">
      <c r="B6794" s="13" t="str">
        <f>"time dd if=/dev/urandom of=/dev/" &amp; $F$42 &amp; " bs=1M &amp;"</f>
        <v>time dd if=/dev/urandom of=/dev/sda bs=1M &amp;</v>
      </c>
      <c r="C6794" s="4"/>
      <c r="N6794"/>
      <c r="S6794"/>
    </row>
    <row r="6795" spans="2:19" x14ac:dyDescent="0.4">
      <c r="B6795" s="13" t="str">
        <f>"time dd if=/dev/urandom of=/dev/" &amp; $F$43 &amp; " bs=1M &amp;"</f>
        <v>time dd if=/dev/urandom of=/dev/sdb bs=1M &amp;</v>
      </c>
      <c r="C6795" s="4"/>
      <c r="N6795"/>
      <c r="S6795"/>
    </row>
    <row r="6797" spans="2:19" x14ac:dyDescent="0.4">
      <c r="C6797" t="s">
        <v>1044</v>
      </c>
      <c r="N6797"/>
      <c r="S6797"/>
    </row>
    <row r="6798" spans="2:19" x14ac:dyDescent="0.4">
      <c r="B6798" s="13" t="s">
        <v>1045</v>
      </c>
      <c r="C6798" s="4"/>
      <c r="N6798"/>
      <c r="S6798"/>
    </row>
    <row r="6802" spans="2:19" x14ac:dyDescent="0.4">
      <c r="B6802" s="18" t="s">
        <v>1051</v>
      </c>
      <c r="N6802"/>
      <c r="S6802"/>
    </row>
    <row r="6803" spans="2:19" x14ac:dyDescent="0.4">
      <c r="B6803" s="14" t="str">
        <f>"scp -o 'StrictHostKeyChecking no' -P 222 /backup/common/lvm/{disk1,disk2,vg0}.cfg root@" &amp; $F$36 &amp; ":"</f>
        <v>scp -o 'StrictHostKeyChecking no' -P 222 /backup/common/lvm/{disk1,disk2,vg0}.cfg root@172.28.88.101:</v>
      </c>
      <c r="C6803" s="4"/>
      <c r="N6803"/>
      <c r="S6803"/>
    </row>
    <row r="6804" spans="2:19" x14ac:dyDescent="0.4">
      <c r="B6804" s="18" t="s">
        <v>1052</v>
      </c>
      <c r="N6804"/>
      <c r="S6804"/>
    </row>
    <row r="6808" spans="2:19" x14ac:dyDescent="0.4">
      <c r="B6808" s="13" t="s">
        <v>42</v>
      </c>
      <c r="C6808" s="4"/>
      <c r="N6808"/>
      <c r="S6808"/>
    </row>
    <row r="6809" spans="2:19" x14ac:dyDescent="0.4">
      <c r="C6809" s="4"/>
      <c r="N6809"/>
      <c r="S6809"/>
    </row>
    <row r="6810" spans="2:19" x14ac:dyDescent="0.4">
      <c r="B6810" s="13" t="str">
        <f>"sfdisk /dev/" &amp; $F$42 &amp; " &lt; disk1.cfg"</f>
        <v>sfdisk /dev/sda &lt; disk1.cfg</v>
      </c>
      <c r="C6810" s="3"/>
      <c r="N6810"/>
      <c r="S6810"/>
    </row>
    <row r="6811" spans="2:19" x14ac:dyDescent="0.4">
      <c r="B6811" s="13" t="str">
        <f>"sfdisk /dev/" &amp; $F$43 &amp; " &lt; disk2.cfg"</f>
        <v>sfdisk /dev/sdb &lt; disk2.cfg</v>
      </c>
      <c r="C6811" s="3"/>
      <c r="N6811"/>
      <c r="S6811"/>
    </row>
    <row r="6812" spans="2:19" x14ac:dyDescent="0.4">
      <c r="C6812" s="4"/>
      <c r="N6812"/>
      <c r="S6812"/>
    </row>
    <row r="6813" spans="2:19" x14ac:dyDescent="0.4">
      <c r="B6813" s="13" t="s">
        <v>915</v>
      </c>
      <c r="C6813" s="4"/>
      <c r="N6813"/>
      <c r="S6813"/>
    </row>
    <row r="6814" spans="2:19" x14ac:dyDescent="0.4">
      <c r="B6814" s="13" t="s">
        <v>916</v>
      </c>
      <c r="C6814" s="4"/>
      <c r="N6814"/>
      <c r="S6814"/>
    </row>
    <row r="6815" spans="2:19" x14ac:dyDescent="0.4">
      <c r="C6815" s="4"/>
      <c r="N6815"/>
      <c r="S6815"/>
    </row>
    <row r="6816" spans="2:19" x14ac:dyDescent="0.4">
      <c r="B6816" s="13" t="s">
        <v>1558</v>
      </c>
      <c r="C6816" s="7"/>
    </row>
    <row r="6817" spans="2:19" x14ac:dyDescent="0.4">
      <c r="B6817" s="13" t="s">
        <v>1009</v>
      </c>
      <c r="C6817" s="4"/>
    </row>
    <row r="6818" spans="2:19" x14ac:dyDescent="0.4">
      <c r="B6818" s="13" t="s">
        <v>1734</v>
      </c>
      <c r="N6818"/>
      <c r="S6818"/>
    </row>
    <row r="6819" spans="2:19" x14ac:dyDescent="0.4">
      <c r="B6819" s="13" t="s">
        <v>1559</v>
      </c>
      <c r="C6819" s="4"/>
    </row>
    <row r="6820" spans="2:19" x14ac:dyDescent="0.4">
      <c r="B6820" s="13" t="s">
        <v>185</v>
      </c>
      <c r="C6820" s="4"/>
    </row>
    <row r="6821" spans="2:19" x14ac:dyDescent="0.4">
      <c r="C6821" s="4"/>
    </row>
    <row r="6822" spans="2:19" x14ac:dyDescent="0.4">
      <c r="B6822" s="13" t="s">
        <v>1569</v>
      </c>
      <c r="C6822" s="4"/>
      <c r="N6822"/>
      <c r="S6822"/>
    </row>
    <row r="6823" spans="2:19" x14ac:dyDescent="0.4">
      <c r="B6823" s="13" t="s">
        <v>1570</v>
      </c>
      <c r="C6823" s="4"/>
      <c r="N6823"/>
      <c r="S6823"/>
    </row>
    <row r="6824" spans="2:19" x14ac:dyDescent="0.4">
      <c r="N6824"/>
      <c r="S6824"/>
    </row>
    <row r="6825" spans="2:19" x14ac:dyDescent="0.4">
      <c r="B6825" s="13" t="s">
        <v>1238</v>
      </c>
      <c r="C6825" s="4"/>
      <c r="N6825"/>
      <c r="S6825"/>
    </row>
    <row r="6826" spans="2:19" x14ac:dyDescent="0.4">
      <c r="B6826" s="13" t="s">
        <v>1239</v>
      </c>
      <c r="C6826" s="4"/>
    </row>
    <row r="6827" spans="2:19" x14ac:dyDescent="0.4">
      <c r="N6827"/>
      <c r="S6827"/>
    </row>
    <row r="6828" spans="2:19" x14ac:dyDescent="0.4">
      <c r="B6828" s="13" t="s">
        <v>1571</v>
      </c>
      <c r="C6828" s="4"/>
      <c r="N6828"/>
      <c r="S6828"/>
    </row>
    <row r="6829" spans="2:19" x14ac:dyDescent="0.4">
      <c r="B6829" s="13" t="s">
        <v>1572</v>
      </c>
      <c r="C6829" s="4"/>
      <c r="N6829"/>
      <c r="S6829"/>
    </row>
    <row r="6831" spans="2:19" x14ac:dyDescent="0.4">
      <c r="B6831" s="13" t="s">
        <v>1250</v>
      </c>
      <c r="C6831" s="4"/>
      <c r="N6831"/>
      <c r="S6831"/>
    </row>
    <row r="6832" spans="2:19" x14ac:dyDescent="0.4">
      <c r="B6832" s="13" t="s">
        <v>1251</v>
      </c>
      <c r="C6832" s="4"/>
      <c r="N6832"/>
      <c r="S6832"/>
    </row>
    <row r="6833" spans="2:19" x14ac:dyDescent="0.4">
      <c r="B6833" s="13" t="s">
        <v>1053</v>
      </c>
      <c r="C6833" s="4"/>
      <c r="N6833"/>
      <c r="S6833"/>
    </row>
    <row r="6834" spans="2:19" x14ac:dyDescent="0.4">
      <c r="C6834" s="4"/>
      <c r="N6834"/>
      <c r="S6834"/>
    </row>
    <row r="6835" spans="2:19" x14ac:dyDescent="0.4">
      <c r="B6835" s="13" t="s">
        <v>50</v>
      </c>
      <c r="C6835" s="4"/>
      <c r="N6835"/>
      <c r="S6835"/>
    </row>
    <row r="6836" spans="2:19" x14ac:dyDescent="0.4">
      <c r="B6836" s="13" t="s">
        <v>51</v>
      </c>
      <c r="C6836" s="4"/>
      <c r="N6836"/>
      <c r="S6836"/>
    </row>
    <row r="6837" spans="2:19" x14ac:dyDescent="0.4">
      <c r="C6837" s="4"/>
      <c r="N6837"/>
      <c r="S6837"/>
    </row>
    <row r="6838" spans="2:19" x14ac:dyDescent="0.4">
      <c r="B6838" s="13" t="s">
        <v>48</v>
      </c>
      <c r="C6838" s="4"/>
      <c r="N6838"/>
      <c r="S6838"/>
    </row>
    <row r="6839" spans="2:19" x14ac:dyDescent="0.4">
      <c r="B6839" s="13" t="s">
        <v>253</v>
      </c>
      <c r="C6839" s="4"/>
      <c r="N6839"/>
      <c r="S6839"/>
    </row>
    <row r="6840" spans="2:19" x14ac:dyDescent="0.4">
      <c r="C6840" s="4"/>
      <c r="N6840"/>
      <c r="S6840"/>
    </row>
    <row r="6841" spans="2:19" x14ac:dyDescent="0.4">
      <c r="B6841" s="13" t="s">
        <v>254</v>
      </c>
      <c r="C6841" s="4"/>
      <c r="N6841"/>
      <c r="S6841"/>
    </row>
    <row r="6842" spans="2:19" x14ac:dyDescent="0.4">
      <c r="C6842" s="4"/>
      <c r="N6842"/>
      <c r="S6842"/>
    </row>
    <row r="6843" spans="2:19" x14ac:dyDescent="0.4">
      <c r="B6843" s="13" t="s">
        <v>1054</v>
      </c>
      <c r="C6843" s="4"/>
      <c r="N6843"/>
      <c r="S6843"/>
    </row>
    <row r="6844" spans="2:19" x14ac:dyDescent="0.4">
      <c r="B6844" s="13" t="s">
        <v>1055</v>
      </c>
      <c r="C6844" s="4"/>
      <c r="N6844"/>
      <c r="S6844"/>
    </row>
    <row r="6845" spans="2:19" x14ac:dyDescent="0.4">
      <c r="B6845" s="13" t="s">
        <v>1056</v>
      </c>
      <c r="C6845" s="4"/>
      <c r="N6845"/>
      <c r="S6845"/>
    </row>
    <row r="6846" spans="2:19" x14ac:dyDescent="0.4">
      <c r="B6846" s="13" t="s">
        <v>1057</v>
      </c>
      <c r="C6846" s="4"/>
      <c r="N6846"/>
      <c r="S6846"/>
    </row>
    <row r="6847" spans="2:19" x14ac:dyDescent="0.4">
      <c r="B6847" s="13" t="s">
        <v>1058</v>
      </c>
      <c r="C6847" s="4"/>
      <c r="N6847"/>
      <c r="S6847"/>
    </row>
    <row r="6848" spans="2:19" x14ac:dyDescent="0.4">
      <c r="C6848" s="4"/>
      <c r="N6848"/>
      <c r="S6848"/>
    </row>
    <row r="6849" spans="2:19" x14ac:dyDescent="0.4">
      <c r="B6849" s="13" t="s">
        <v>1059</v>
      </c>
      <c r="C6849" s="4"/>
      <c r="N6849"/>
      <c r="S6849"/>
    </row>
    <row r="6853" spans="2:19" x14ac:dyDescent="0.4">
      <c r="B6853" s="18" t="s">
        <v>1051</v>
      </c>
      <c r="N6853"/>
      <c r="S6853"/>
    </row>
    <row r="6854" spans="2:19" x14ac:dyDescent="0.4">
      <c r="B6854" s="17" t="str">
        <f>$D$6741</f>
        <v>BK=/backup/peer/os/dev_os.tgz_20210309_121312~</v>
      </c>
      <c r="C6854" s="6"/>
      <c r="N6854"/>
      <c r="S6854"/>
    </row>
    <row r="6855" spans="2:19" x14ac:dyDescent="0.4">
      <c r="B6855" s="14" t="str">
        <f>"scp -o 'StrictHostKeyChecking no' -P 222 $BK root@" &amp; $F$36 &amp; ":/mnt/sysimage/backup/self/os/os.tgz"</f>
        <v>scp -o 'StrictHostKeyChecking no' -P 222 $BK root@172.28.88.101:/mnt/sysimage/backup/self/os/os.tgz</v>
      </c>
      <c r="C6855" s="4"/>
      <c r="N6855"/>
      <c r="S6855"/>
    </row>
    <row r="6856" spans="2:19" x14ac:dyDescent="0.4">
      <c r="B6856" s="18" t="s">
        <v>1052</v>
      </c>
      <c r="N6856"/>
      <c r="S6856"/>
    </row>
    <row r="6860" spans="2:19" x14ac:dyDescent="0.4">
      <c r="B6860" s="13" t="s">
        <v>1060</v>
      </c>
      <c r="C6860" s="4"/>
      <c r="N6860"/>
      <c r="S6860"/>
    </row>
    <row r="6861" spans="2:19" x14ac:dyDescent="0.4">
      <c r="B6861" s="13" t="s">
        <v>1574</v>
      </c>
      <c r="C6861" s="4"/>
      <c r="N6861"/>
      <c r="S6861"/>
    </row>
    <row r="6862" spans="2:19" x14ac:dyDescent="0.4">
      <c r="B6862" s="13" t="s">
        <v>139</v>
      </c>
      <c r="C6862" s="4"/>
      <c r="N6862"/>
      <c r="S6862"/>
    </row>
    <row r="6863" spans="2:19" x14ac:dyDescent="0.4">
      <c r="C6863" s="4"/>
      <c r="N6863"/>
      <c r="S6863"/>
    </row>
    <row r="6864" spans="2:19" x14ac:dyDescent="0.4">
      <c r="B6864" s="13" t="s">
        <v>1061</v>
      </c>
      <c r="C6864" s="4"/>
      <c r="N6864"/>
      <c r="S6864"/>
    </row>
    <row r="6865" spans="2:19" x14ac:dyDescent="0.4">
      <c r="B6865" s="13" t="s">
        <v>1062</v>
      </c>
      <c r="C6865" s="4"/>
      <c r="N6865"/>
      <c r="S6865"/>
    </row>
    <row r="6866" spans="2:19" x14ac:dyDescent="0.4">
      <c r="B6866" s="13" t="s">
        <v>1063</v>
      </c>
      <c r="C6866" s="4"/>
      <c r="N6866"/>
      <c r="S6866"/>
    </row>
    <row r="6867" spans="2:19" x14ac:dyDescent="0.4">
      <c r="B6867" s="13" t="s">
        <v>1064</v>
      </c>
      <c r="C6867" s="4"/>
      <c r="N6867"/>
      <c r="S6867"/>
    </row>
    <row r="6869" spans="2:19" x14ac:dyDescent="0.4">
      <c r="B6869" s="13" t="s">
        <v>1065</v>
      </c>
      <c r="C6869" s="4"/>
      <c r="N6869"/>
      <c r="S6869"/>
    </row>
    <row r="6870" spans="2:19" x14ac:dyDescent="0.4">
      <c r="C6870" s="4"/>
      <c r="N6870"/>
      <c r="S6870"/>
    </row>
    <row r="6871" spans="2:19" x14ac:dyDescent="0.4">
      <c r="B6871" s="13" t="s">
        <v>1066</v>
      </c>
      <c r="C6871" s="4"/>
      <c r="N6871"/>
      <c r="S6871"/>
    </row>
    <row r="6872" spans="2:19" x14ac:dyDescent="0.4">
      <c r="C6872" s="4"/>
      <c r="N6872"/>
      <c r="S6872"/>
    </row>
    <row r="6873" spans="2:19" x14ac:dyDescent="0.4">
      <c r="B6873" s="13" t="str">
        <f>"grub2-install /dev/" &amp; $F$42</f>
        <v>grub2-install /dev/sda</v>
      </c>
      <c r="C6873" s="4"/>
      <c r="N6873"/>
      <c r="S6873"/>
    </row>
    <row r="6874" spans="2:19" x14ac:dyDescent="0.4">
      <c r="C6874" s="4"/>
      <c r="L6874" t="s">
        <v>1186</v>
      </c>
      <c r="N6874"/>
      <c r="S6874"/>
    </row>
    <row r="6875" spans="2:19" x14ac:dyDescent="0.4">
      <c r="C6875" s="4"/>
      <c r="L6875" t="s">
        <v>1735</v>
      </c>
      <c r="N6875"/>
      <c r="S6875"/>
    </row>
    <row r="6876" spans="2:19" x14ac:dyDescent="0.4">
      <c r="B6876" s="13" t="s">
        <v>1047</v>
      </c>
      <c r="C6876" s="4"/>
      <c r="N6876"/>
      <c r="S6876"/>
    </row>
    <row r="6880" spans="2:19" x14ac:dyDescent="0.4">
      <c r="B6880" s="13" t="s">
        <v>1067</v>
      </c>
      <c r="C6880" s="4"/>
      <c r="N6880"/>
      <c r="S6880"/>
    </row>
    <row r="6881" spans="2:19" x14ac:dyDescent="0.4">
      <c r="B6881" s="13" t="s">
        <v>1068</v>
      </c>
      <c r="C6881" s="4"/>
      <c r="N6881"/>
      <c r="S6881"/>
    </row>
    <row r="6882" spans="2:19" x14ac:dyDescent="0.4">
      <c r="B6882" s="13" t="s">
        <v>1069</v>
      </c>
      <c r="C6882" s="4"/>
      <c r="N6882"/>
      <c r="S6882"/>
    </row>
    <row r="6883" spans="2:19" x14ac:dyDescent="0.4">
      <c r="B6883" s="13" t="s">
        <v>1070</v>
      </c>
      <c r="C6883" s="4"/>
      <c r="N6883"/>
      <c r="S6883"/>
    </row>
    <row r="6884" spans="2:19" x14ac:dyDescent="0.4">
      <c r="C6884" s="4"/>
      <c r="N6884"/>
      <c r="S6884"/>
    </row>
    <row r="6885" spans="2:19" x14ac:dyDescent="0.4">
      <c r="B6885" s="13" t="s">
        <v>1071</v>
      </c>
      <c r="C6885" s="4"/>
      <c r="N6885"/>
      <c r="S6885"/>
    </row>
    <row r="6886" spans="2:19" x14ac:dyDescent="0.4">
      <c r="B6886" s="13" t="s">
        <v>1072</v>
      </c>
      <c r="C6886" s="4"/>
      <c r="N6886"/>
      <c r="S6886"/>
    </row>
    <row r="6887" spans="2:19" x14ac:dyDescent="0.4">
      <c r="B6887" s="13" t="s">
        <v>1073</v>
      </c>
      <c r="C6887" s="4"/>
      <c r="N6887"/>
      <c r="S6887"/>
    </row>
    <row r="6888" spans="2:19" x14ac:dyDescent="0.4">
      <c r="C6888" s="4"/>
      <c r="N6888"/>
      <c r="S6888"/>
    </row>
    <row r="6889" spans="2:19" x14ac:dyDescent="0.4">
      <c r="B6889" s="13" t="s">
        <v>1074</v>
      </c>
      <c r="C6889" s="4"/>
      <c r="N6889"/>
      <c r="S6889"/>
    </row>
    <row r="6893" spans="2:19" x14ac:dyDescent="0.4">
      <c r="C6893" t="s">
        <v>1075</v>
      </c>
      <c r="N6893"/>
      <c r="S6893"/>
    </row>
    <row r="6895" spans="2:19" x14ac:dyDescent="0.4">
      <c r="C6895" t="s">
        <v>1079</v>
      </c>
      <c r="N6895"/>
      <c r="S6895"/>
    </row>
    <row r="6903" spans="3:21" x14ac:dyDescent="0.4">
      <c r="C6903" s="74" t="s">
        <v>4611</v>
      </c>
    </row>
    <row r="6904" spans="3:21" x14ac:dyDescent="0.4">
      <c r="C6904" t="s">
        <v>4612</v>
      </c>
      <c r="L6904" t="s">
        <v>4618</v>
      </c>
      <c r="U6904" t="s">
        <v>4620</v>
      </c>
    </row>
    <row r="6905" spans="3:21" x14ac:dyDescent="0.4">
      <c r="C6905" t="s">
        <v>4615</v>
      </c>
      <c r="L6905" t="s">
        <v>4616</v>
      </c>
      <c r="U6905" t="s">
        <v>4620</v>
      </c>
    </row>
    <row r="6906" spans="3:21" x14ac:dyDescent="0.4">
      <c r="C6906" t="s">
        <v>4613</v>
      </c>
      <c r="L6906" t="s">
        <v>4617</v>
      </c>
      <c r="U6906" t="s">
        <v>4620</v>
      </c>
    </row>
    <row r="6907" spans="3:21" x14ac:dyDescent="0.4">
      <c r="C6907" t="s">
        <v>4614</v>
      </c>
      <c r="L6907" t="s">
        <v>4619</v>
      </c>
      <c r="U6907" t="s">
        <v>4621</v>
      </c>
    </row>
    <row r="6908" spans="3:21" x14ac:dyDescent="0.4">
      <c r="C6908" t="s">
        <v>4624</v>
      </c>
      <c r="U6908" t="s">
        <v>4621</v>
      </c>
    </row>
    <row r="6910" spans="3:21" x14ac:dyDescent="0.4">
      <c r="C6910" t="s">
        <v>4622</v>
      </c>
    </row>
    <row r="6911" spans="3:21" x14ac:dyDescent="0.4">
      <c r="C6911" t="s">
        <v>4623</v>
      </c>
    </row>
    <row r="6912" spans="3:21" x14ac:dyDescent="0.4">
      <c r="C6912" t="s">
        <v>4625</v>
      </c>
    </row>
    <row r="6913" spans="3:3" x14ac:dyDescent="0.4">
      <c r="C6913" t="s">
        <v>4626</v>
      </c>
    </row>
    <row r="6914" spans="3:3" x14ac:dyDescent="0.4">
      <c r="C6914" t="s">
        <v>4627</v>
      </c>
    </row>
    <row r="6915" spans="3:3" x14ac:dyDescent="0.4">
      <c r="C6915" t="s">
        <v>4628</v>
      </c>
    </row>
    <row r="6916" spans="3:3" x14ac:dyDescent="0.4">
      <c r="C6916" t="s">
        <v>4629</v>
      </c>
    </row>
    <row r="6917" spans="3:3" x14ac:dyDescent="0.4">
      <c r="C6917" t="s">
        <v>4630</v>
      </c>
    </row>
    <row r="6918" spans="3:3" x14ac:dyDescent="0.4">
      <c r="C6918" t="s">
        <v>4631</v>
      </c>
    </row>
    <row r="6919" spans="3:3" x14ac:dyDescent="0.4">
      <c r="C6919" t="s">
        <v>4632</v>
      </c>
    </row>
    <row r="6920" spans="3:3" x14ac:dyDescent="0.4">
      <c r="C6920" t="s">
        <v>4633</v>
      </c>
    </row>
    <row r="6921" spans="3:3" x14ac:dyDescent="0.4">
      <c r="C6921" t="s">
        <v>4634</v>
      </c>
    </row>
    <row r="6922" spans="3:3" x14ac:dyDescent="0.4">
      <c r="C6922" t="s">
        <v>4635</v>
      </c>
    </row>
    <row r="6923" spans="3:3" x14ac:dyDescent="0.4">
      <c r="C6923" t="s">
        <v>4636</v>
      </c>
    </row>
    <row r="6924" spans="3:3" x14ac:dyDescent="0.4">
      <c r="C6924" t="s">
        <v>4637</v>
      </c>
    </row>
    <row r="6925" spans="3:3" x14ac:dyDescent="0.4">
      <c r="C6925" t="s">
        <v>4638</v>
      </c>
    </row>
    <row r="6926" spans="3:3" x14ac:dyDescent="0.4">
      <c r="C6926" t="s">
        <v>4639</v>
      </c>
    </row>
    <row r="6927" spans="3:3" x14ac:dyDescent="0.4">
      <c r="C6927" t="s">
        <v>4640</v>
      </c>
    </row>
    <row r="6928" spans="3:3" x14ac:dyDescent="0.4">
      <c r="C6928" t="s">
        <v>4641</v>
      </c>
    </row>
    <row r="6929" spans="3:3" x14ac:dyDescent="0.4">
      <c r="C6929" t="s">
        <v>4642</v>
      </c>
    </row>
    <row r="6930" spans="3:3" x14ac:dyDescent="0.4">
      <c r="C6930" t="s">
        <v>4645</v>
      </c>
    </row>
    <row r="6931" spans="3:3" x14ac:dyDescent="0.4">
      <c r="C6931" t="s">
        <v>4646</v>
      </c>
    </row>
    <row r="6932" spans="3:3" x14ac:dyDescent="0.4">
      <c r="C6932" t="s">
        <v>4647</v>
      </c>
    </row>
  </sheetData>
  <autoFilter ref="A1:V6895" xr:uid="{2E2B4FD5-6052-4E0D-85EB-0DB75D5BF99D}"/>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D19FAE-EC21-4B9B-AC67-DABE8F08A5CE}">
  <dimension ref="A1:D627"/>
  <sheetViews>
    <sheetView workbookViewId="0"/>
  </sheetViews>
  <sheetFormatPr defaultRowHeight="18.75" x14ac:dyDescent="0.4"/>
  <cols>
    <col min="1" max="2" width="80.75" bestFit="1" customWidth="1"/>
    <col min="3" max="3" width="20" bestFit="1" customWidth="1"/>
  </cols>
  <sheetData>
    <row r="1" spans="1:4" x14ac:dyDescent="0.4">
      <c r="A1" t="s">
        <v>902</v>
      </c>
      <c r="B1" t="s">
        <v>903</v>
      </c>
      <c r="C1" t="s">
        <v>906</v>
      </c>
      <c r="D1" t="s">
        <v>901</v>
      </c>
    </row>
    <row r="2" spans="1:4" x14ac:dyDescent="0.4">
      <c r="A2" t="s">
        <v>275</v>
      </c>
      <c r="B2" t="s">
        <v>275</v>
      </c>
    </row>
    <row r="3" spans="1:4" x14ac:dyDescent="0.4">
      <c r="A3" t="s">
        <v>276</v>
      </c>
    </row>
    <row r="4" spans="1:4" x14ac:dyDescent="0.4">
      <c r="A4" t="s">
        <v>277</v>
      </c>
      <c r="B4" t="s">
        <v>277</v>
      </c>
    </row>
    <row r="5" spans="1:4" x14ac:dyDescent="0.4">
      <c r="A5" t="s">
        <v>278</v>
      </c>
      <c r="B5" t="s">
        <v>278</v>
      </c>
    </row>
    <row r="6" spans="1:4" x14ac:dyDescent="0.4">
      <c r="A6" t="s">
        <v>279</v>
      </c>
      <c r="B6" t="s">
        <v>279</v>
      </c>
    </row>
    <row r="7" spans="1:4" x14ac:dyDescent="0.4">
      <c r="A7" t="s">
        <v>280</v>
      </c>
    </row>
    <row r="8" spans="1:4" x14ac:dyDescent="0.4">
      <c r="A8" t="s">
        <v>281</v>
      </c>
    </row>
    <row r="9" spans="1:4" x14ac:dyDescent="0.4">
      <c r="A9" t="s">
        <v>282</v>
      </c>
    </row>
    <row r="10" spans="1:4" x14ac:dyDescent="0.4">
      <c r="A10" t="s">
        <v>283</v>
      </c>
      <c r="B10" t="s">
        <v>283</v>
      </c>
    </row>
    <row r="11" spans="1:4" x14ac:dyDescent="0.4">
      <c r="A11" t="s">
        <v>284</v>
      </c>
    </row>
    <row r="12" spans="1:4" x14ac:dyDescent="0.4">
      <c r="A12" t="s">
        <v>285</v>
      </c>
    </row>
    <row r="13" spans="1:4" x14ac:dyDescent="0.4">
      <c r="A13" s="21" t="s">
        <v>286</v>
      </c>
    </row>
    <row r="14" spans="1:4" x14ac:dyDescent="0.4">
      <c r="A14" s="21" t="s">
        <v>287</v>
      </c>
    </row>
    <row r="15" spans="1:4" x14ac:dyDescent="0.4">
      <c r="A15" t="s">
        <v>288</v>
      </c>
      <c r="B15" t="s">
        <v>288</v>
      </c>
    </row>
    <row r="16" spans="1:4" x14ac:dyDescent="0.4">
      <c r="A16" t="s">
        <v>289</v>
      </c>
      <c r="B16" t="s">
        <v>289</v>
      </c>
      <c r="C16" t="s">
        <v>904</v>
      </c>
    </row>
    <row r="17" spans="1:3" x14ac:dyDescent="0.4">
      <c r="A17" t="s">
        <v>290</v>
      </c>
      <c r="B17" t="s">
        <v>290</v>
      </c>
    </row>
    <row r="18" spans="1:3" x14ac:dyDescent="0.4">
      <c r="A18" t="s">
        <v>291</v>
      </c>
    </row>
    <row r="19" spans="1:3" x14ac:dyDescent="0.4">
      <c r="A19" t="s">
        <v>292</v>
      </c>
      <c r="B19" t="s">
        <v>292</v>
      </c>
    </row>
    <row r="20" spans="1:3" x14ac:dyDescent="0.4">
      <c r="A20" t="s">
        <v>293</v>
      </c>
    </row>
    <row r="21" spans="1:3" x14ac:dyDescent="0.4">
      <c r="A21" t="s">
        <v>294</v>
      </c>
      <c r="B21" t="s">
        <v>294</v>
      </c>
    </row>
    <row r="22" spans="1:3" x14ac:dyDescent="0.4">
      <c r="A22" t="s">
        <v>295</v>
      </c>
      <c r="B22" t="s">
        <v>295</v>
      </c>
      <c r="C22" t="s">
        <v>904</v>
      </c>
    </row>
    <row r="23" spans="1:3" x14ac:dyDescent="0.4">
      <c r="A23" s="21" t="s">
        <v>296</v>
      </c>
    </row>
    <row r="24" spans="1:3" x14ac:dyDescent="0.4">
      <c r="A24" s="21" t="s">
        <v>297</v>
      </c>
    </row>
    <row r="25" spans="1:3" x14ac:dyDescent="0.4">
      <c r="A25" t="s">
        <v>298</v>
      </c>
      <c r="B25" t="s">
        <v>298</v>
      </c>
    </row>
    <row r="26" spans="1:3" x14ac:dyDescent="0.4">
      <c r="A26" t="s">
        <v>299</v>
      </c>
      <c r="B26" t="s">
        <v>299</v>
      </c>
    </row>
    <row r="27" spans="1:3" x14ac:dyDescent="0.4">
      <c r="A27" t="s">
        <v>300</v>
      </c>
    </row>
    <row r="28" spans="1:3" x14ac:dyDescent="0.4">
      <c r="A28" t="s">
        <v>301</v>
      </c>
    </row>
    <row r="29" spans="1:3" x14ac:dyDescent="0.4">
      <c r="A29" t="s">
        <v>302</v>
      </c>
    </row>
    <row r="30" spans="1:3" x14ac:dyDescent="0.4">
      <c r="A30" t="s">
        <v>303</v>
      </c>
    </row>
    <row r="31" spans="1:3" x14ac:dyDescent="0.4">
      <c r="A31" t="s">
        <v>304</v>
      </c>
      <c r="B31" t="s">
        <v>304</v>
      </c>
    </row>
    <row r="32" spans="1:3" x14ac:dyDescent="0.4">
      <c r="A32" s="21" t="s">
        <v>305</v>
      </c>
    </row>
    <row r="33" spans="1:3" x14ac:dyDescent="0.4">
      <c r="A33" t="s">
        <v>306</v>
      </c>
    </row>
    <row r="34" spans="1:3" x14ac:dyDescent="0.4">
      <c r="A34" t="s">
        <v>307</v>
      </c>
    </row>
    <row r="35" spans="1:3" x14ac:dyDescent="0.4">
      <c r="A35" t="s">
        <v>308</v>
      </c>
      <c r="B35" t="s">
        <v>308</v>
      </c>
      <c r="C35" t="s">
        <v>904</v>
      </c>
    </row>
    <row r="36" spans="1:3" x14ac:dyDescent="0.4">
      <c r="A36" t="s">
        <v>309</v>
      </c>
      <c r="B36" t="s">
        <v>309</v>
      </c>
    </row>
    <row r="37" spans="1:3" x14ac:dyDescent="0.4">
      <c r="A37" t="s">
        <v>310</v>
      </c>
    </row>
    <row r="38" spans="1:3" x14ac:dyDescent="0.4">
      <c r="A38" s="21" t="s">
        <v>311</v>
      </c>
    </row>
    <row r="39" spans="1:3" x14ac:dyDescent="0.4">
      <c r="A39" t="s">
        <v>312</v>
      </c>
      <c r="B39" t="s">
        <v>312</v>
      </c>
      <c r="C39" t="s">
        <v>904</v>
      </c>
    </row>
    <row r="40" spans="1:3" x14ac:dyDescent="0.4">
      <c r="A40" t="s">
        <v>313</v>
      </c>
      <c r="B40" t="s">
        <v>313</v>
      </c>
      <c r="C40" t="s">
        <v>904</v>
      </c>
    </row>
    <row r="41" spans="1:3" x14ac:dyDescent="0.4">
      <c r="A41" t="s">
        <v>314</v>
      </c>
      <c r="B41" t="s">
        <v>314</v>
      </c>
    </row>
    <row r="42" spans="1:3" x14ac:dyDescent="0.4">
      <c r="A42" t="s">
        <v>315</v>
      </c>
    </row>
    <row r="43" spans="1:3" x14ac:dyDescent="0.4">
      <c r="A43" t="s">
        <v>316</v>
      </c>
    </row>
    <row r="44" spans="1:3" x14ac:dyDescent="0.4">
      <c r="A44" t="s">
        <v>317</v>
      </c>
    </row>
    <row r="45" spans="1:3" x14ac:dyDescent="0.4">
      <c r="A45" t="s">
        <v>318</v>
      </c>
      <c r="B45" t="s">
        <v>318</v>
      </c>
      <c r="C45" t="s">
        <v>904</v>
      </c>
    </row>
    <row r="46" spans="1:3" x14ac:dyDescent="0.4">
      <c r="A46" t="s">
        <v>319</v>
      </c>
      <c r="B46" t="s">
        <v>319</v>
      </c>
    </row>
    <row r="47" spans="1:3" x14ac:dyDescent="0.4">
      <c r="A47" t="s">
        <v>320</v>
      </c>
    </row>
    <row r="48" spans="1:3" x14ac:dyDescent="0.4">
      <c r="A48" t="s">
        <v>321</v>
      </c>
    </row>
    <row r="49" spans="1:3" x14ac:dyDescent="0.4">
      <c r="A49" t="s">
        <v>322</v>
      </c>
    </row>
    <row r="50" spans="1:3" x14ac:dyDescent="0.4">
      <c r="A50" t="s">
        <v>323</v>
      </c>
    </row>
    <row r="51" spans="1:3" x14ac:dyDescent="0.4">
      <c r="A51" t="s">
        <v>324</v>
      </c>
    </row>
    <row r="52" spans="1:3" x14ac:dyDescent="0.4">
      <c r="A52" t="s">
        <v>325</v>
      </c>
    </row>
    <row r="53" spans="1:3" x14ac:dyDescent="0.4">
      <c r="A53" t="s">
        <v>326</v>
      </c>
    </row>
    <row r="54" spans="1:3" x14ac:dyDescent="0.4">
      <c r="A54" t="s">
        <v>327</v>
      </c>
    </row>
    <row r="55" spans="1:3" x14ac:dyDescent="0.4">
      <c r="A55" t="s">
        <v>328</v>
      </c>
    </row>
    <row r="56" spans="1:3" x14ac:dyDescent="0.4">
      <c r="A56" t="s">
        <v>329</v>
      </c>
    </row>
    <row r="57" spans="1:3" x14ac:dyDescent="0.4">
      <c r="A57" t="s">
        <v>330</v>
      </c>
    </row>
    <row r="58" spans="1:3" x14ac:dyDescent="0.4">
      <c r="A58" t="s">
        <v>331</v>
      </c>
    </row>
    <row r="59" spans="1:3" x14ac:dyDescent="0.4">
      <c r="A59" t="s">
        <v>332</v>
      </c>
    </row>
    <row r="60" spans="1:3" x14ac:dyDescent="0.4">
      <c r="A60" t="s">
        <v>333</v>
      </c>
      <c r="B60" t="s">
        <v>333</v>
      </c>
      <c r="C60" t="s">
        <v>904</v>
      </c>
    </row>
    <row r="61" spans="1:3" x14ac:dyDescent="0.4">
      <c r="A61" t="s">
        <v>334</v>
      </c>
      <c r="B61" t="s">
        <v>334</v>
      </c>
      <c r="C61" t="s">
        <v>904</v>
      </c>
    </row>
    <row r="62" spans="1:3" x14ac:dyDescent="0.4">
      <c r="A62" t="s">
        <v>335</v>
      </c>
      <c r="B62" t="s">
        <v>335</v>
      </c>
    </row>
    <row r="63" spans="1:3" x14ac:dyDescent="0.4">
      <c r="A63" t="s">
        <v>336</v>
      </c>
      <c r="B63" t="s">
        <v>336</v>
      </c>
      <c r="C63" t="s">
        <v>904</v>
      </c>
    </row>
    <row r="64" spans="1:3" x14ac:dyDescent="0.4">
      <c r="A64" t="s">
        <v>337</v>
      </c>
      <c r="B64" t="s">
        <v>337</v>
      </c>
    </row>
    <row r="65" spans="1:3" x14ac:dyDescent="0.4">
      <c r="A65" t="s">
        <v>338</v>
      </c>
    </row>
    <row r="66" spans="1:3" x14ac:dyDescent="0.4">
      <c r="A66" t="s">
        <v>339</v>
      </c>
      <c r="B66" t="s">
        <v>339</v>
      </c>
    </row>
    <row r="67" spans="1:3" x14ac:dyDescent="0.4">
      <c r="A67" t="s">
        <v>340</v>
      </c>
      <c r="B67" t="s">
        <v>340</v>
      </c>
    </row>
    <row r="68" spans="1:3" x14ac:dyDescent="0.4">
      <c r="A68" t="s">
        <v>341</v>
      </c>
      <c r="B68" t="s">
        <v>341</v>
      </c>
    </row>
    <row r="69" spans="1:3" x14ac:dyDescent="0.4">
      <c r="A69" t="s">
        <v>342</v>
      </c>
      <c r="B69" t="s">
        <v>342</v>
      </c>
      <c r="C69" t="s">
        <v>904</v>
      </c>
    </row>
    <row r="70" spans="1:3" x14ac:dyDescent="0.4">
      <c r="A70" t="s">
        <v>343</v>
      </c>
      <c r="B70" t="s">
        <v>343</v>
      </c>
    </row>
    <row r="71" spans="1:3" x14ac:dyDescent="0.4">
      <c r="A71" t="s">
        <v>344</v>
      </c>
      <c r="B71" t="s">
        <v>344</v>
      </c>
    </row>
    <row r="72" spans="1:3" x14ac:dyDescent="0.4">
      <c r="A72" t="s">
        <v>345</v>
      </c>
      <c r="B72" t="s">
        <v>345</v>
      </c>
      <c r="C72" t="s">
        <v>904</v>
      </c>
    </row>
    <row r="73" spans="1:3" x14ac:dyDescent="0.4">
      <c r="A73" t="s">
        <v>346</v>
      </c>
    </row>
    <row r="74" spans="1:3" x14ac:dyDescent="0.4">
      <c r="A74" t="s">
        <v>347</v>
      </c>
      <c r="B74" t="s">
        <v>347</v>
      </c>
      <c r="C74" t="s">
        <v>904</v>
      </c>
    </row>
    <row r="75" spans="1:3" x14ac:dyDescent="0.4">
      <c r="A75" t="s">
        <v>348</v>
      </c>
    </row>
    <row r="76" spans="1:3" x14ac:dyDescent="0.4">
      <c r="A76" t="s">
        <v>349</v>
      </c>
      <c r="B76" t="s">
        <v>349</v>
      </c>
      <c r="C76" t="s">
        <v>904</v>
      </c>
    </row>
    <row r="77" spans="1:3" x14ac:dyDescent="0.4">
      <c r="A77" t="s">
        <v>350</v>
      </c>
    </row>
    <row r="78" spans="1:3" x14ac:dyDescent="0.4">
      <c r="A78" t="s">
        <v>351</v>
      </c>
      <c r="B78" t="s">
        <v>351</v>
      </c>
      <c r="C78" t="s">
        <v>904</v>
      </c>
    </row>
    <row r="79" spans="1:3" x14ac:dyDescent="0.4">
      <c r="A79" t="s">
        <v>352</v>
      </c>
      <c r="B79" t="s">
        <v>352</v>
      </c>
      <c r="C79" t="s">
        <v>904</v>
      </c>
    </row>
    <row r="80" spans="1:3" x14ac:dyDescent="0.4">
      <c r="A80" t="s">
        <v>353</v>
      </c>
      <c r="B80" t="s">
        <v>353</v>
      </c>
      <c r="C80" t="s">
        <v>904</v>
      </c>
    </row>
    <row r="81" spans="1:3" x14ac:dyDescent="0.4">
      <c r="A81" t="s">
        <v>354</v>
      </c>
      <c r="B81" t="s">
        <v>354</v>
      </c>
    </row>
    <row r="82" spans="1:3" x14ac:dyDescent="0.4">
      <c r="A82" t="s">
        <v>355</v>
      </c>
      <c r="B82" t="s">
        <v>355</v>
      </c>
      <c r="C82" t="s">
        <v>904</v>
      </c>
    </row>
    <row r="83" spans="1:3" x14ac:dyDescent="0.4">
      <c r="A83" t="s">
        <v>356</v>
      </c>
      <c r="B83" t="s">
        <v>356</v>
      </c>
      <c r="C83" t="s">
        <v>904</v>
      </c>
    </row>
    <row r="84" spans="1:3" x14ac:dyDescent="0.4">
      <c r="A84" t="s">
        <v>357</v>
      </c>
    </row>
    <row r="85" spans="1:3" x14ac:dyDescent="0.4">
      <c r="A85" t="s">
        <v>358</v>
      </c>
    </row>
    <row r="86" spans="1:3" x14ac:dyDescent="0.4">
      <c r="A86" t="s">
        <v>359</v>
      </c>
    </row>
    <row r="87" spans="1:3" x14ac:dyDescent="0.4">
      <c r="A87" t="s">
        <v>360</v>
      </c>
      <c r="B87" t="s">
        <v>360</v>
      </c>
      <c r="C87" t="s">
        <v>904</v>
      </c>
    </row>
    <row r="88" spans="1:3" x14ac:dyDescent="0.4">
      <c r="A88" t="s">
        <v>361</v>
      </c>
      <c r="B88" t="s">
        <v>361</v>
      </c>
    </row>
    <row r="89" spans="1:3" x14ac:dyDescent="0.4">
      <c r="A89" t="s">
        <v>362</v>
      </c>
      <c r="B89" t="s">
        <v>362</v>
      </c>
    </row>
    <row r="90" spans="1:3" x14ac:dyDescent="0.4">
      <c r="A90" t="s">
        <v>363</v>
      </c>
      <c r="B90" t="s">
        <v>363</v>
      </c>
      <c r="C90" t="s">
        <v>904</v>
      </c>
    </row>
    <row r="91" spans="1:3" x14ac:dyDescent="0.4">
      <c r="A91" t="s">
        <v>364</v>
      </c>
    </row>
    <row r="92" spans="1:3" x14ac:dyDescent="0.4">
      <c r="A92" t="s">
        <v>365</v>
      </c>
    </row>
    <row r="93" spans="1:3" x14ac:dyDescent="0.4">
      <c r="A93" t="s">
        <v>366</v>
      </c>
      <c r="B93" t="s">
        <v>366</v>
      </c>
    </row>
    <row r="94" spans="1:3" x14ac:dyDescent="0.4">
      <c r="A94" t="s">
        <v>367</v>
      </c>
      <c r="B94" t="s">
        <v>367</v>
      </c>
    </row>
    <row r="95" spans="1:3" x14ac:dyDescent="0.4">
      <c r="A95" t="s">
        <v>368</v>
      </c>
      <c r="B95" t="s">
        <v>368</v>
      </c>
    </row>
    <row r="96" spans="1:3" x14ac:dyDescent="0.4">
      <c r="A96" t="s">
        <v>369</v>
      </c>
      <c r="B96" t="s">
        <v>369</v>
      </c>
    </row>
    <row r="97" spans="1:3" x14ac:dyDescent="0.4">
      <c r="A97" t="s">
        <v>370</v>
      </c>
      <c r="B97" t="s">
        <v>370</v>
      </c>
    </row>
    <row r="98" spans="1:3" x14ac:dyDescent="0.4">
      <c r="A98" t="s">
        <v>371</v>
      </c>
      <c r="B98" t="s">
        <v>371</v>
      </c>
    </row>
    <row r="99" spans="1:3" x14ac:dyDescent="0.4">
      <c r="A99" t="s">
        <v>372</v>
      </c>
      <c r="B99" t="s">
        <v>372</v>
      </c>
      <c r="C99" t="s">
        <v>904</v>
      </c>
    </row>
    <row r="100" spans="1:3" x14ac:dyDescent="0.4">
      <c r="A100" t="s">
        <v>373</v>
      </c>
      <c r="B100" t="s">
        <v>373</v>
      </c>
      <c r="C100" t="s">
        <v>904</v>
      </c>
    </row>
    <row r="101" spans="1:3" x14ac:dyDescent="0.4">
      <c r="A101" t="s">
        <v>374</v>
      </c>
      <c r="B101" t="s">
        <v>374</v>
      </c>
    </row>
    <row r="102" spans="1:3" x14ac:dyDescent="0.4">
      <c r="A102" t="s">
        <v>375</v>
      </c>
      <c r="B102" t="s">
        <v>375</v>
      </c>
    </row>
    <row r="103" spans="1:3" x14ac:dyDescent="0.4">
      <c r="A103" s="21" t="s">
        <v>376</v>
      </c>
    </row>
    <row r="104" spans="1:3" x14ac:dyDescent="0.4">
      <c r="A104" t="s">
        <v>377</v>
      </c>
    </row>
    <row r="105" spans="1:3" x14ac:dyDescent="0.4">
      <c r="A105" t="s">
        <v>378</v>
      </c>
      <c r="B105" t="s">
        <v>378</v>
      </c>
    </row>
    <row r="106" spans="1:3" x14ac:dyDescent="0.4">
      <c r="A106" t="s">
        <v>379</v>
      </c>
      <c r="B106" t="s">
        <v>379</v>
      </c>
    </row>
    <row r="107" spans="1:3" x14ac:dyDescent="0.4">
      <c r="A107" t="s">
        <v>380</v>
      </c>
      <c r="B107" t="s">
        <v>380</v>
      </c>
    </row>
    <row r="108" spans="1:3" x14ac:dyDescent="0.4">
      <c r="A108" t="s">
        <v>381</v>
      </c>
      <c r="B108" t="s">
        <v>381</v>
      </c>
    </row>
    <row r="109" spans="1:3" x14ac:dyDescent="0.4">
      <c r="A109" t="s">
        <v>382</v>
      </c>
      <c r="B109" t="s">
        <v>382</v>
      </c>
    </row>
    <row r="110" spans="1:3" x14ac:dyDescent="0.4">
      <c r="A110" t="s">
        <v>383</v>
      </c>
      <c r="B110" t="s">
        <v>383</v>
      </c>
    </row>
    <row r="111" spans="1:3" x14ac:dyDescent="0.4">
      <c r="A111" s="21" t="s">
        <v>384</v>
      </c>
    </row>
    <row r="112" spans="1:3" x14ac:dyDescent="0.4">
      <c r="A112" t="s">
        <v>385</v>
      </c>
      <c r="B112" t="s">
        <v>385</v>
      </c>
    </row>
    <row r="113" spans="1:3" x14ac:dyDescent="0.4">
      <c r="A113" t="s">
        <v>386</v>
      </c>
      <c r="B113" t="s">
        <v>386</v>
      </c>
      <c r="C113" t="s">
        <v>904</v>
      </c>
    </row>
    <row r="114" spans="1:3" x14ac:dyDescent="0.4">
      <c r="A114" t="s">
        <v>387</v>
      </c>
      <c r="B114" t="s">
        <v>387</v>
      </c>
      <c r="C114" t="s">
        <v>904</v>
      </c>
    </row>
    <row r="115" spans="1:3" x14ac:dyDescent="0.4">
      <c r="A115" t="s">
        <v>388</v>
      </c>
      <c r="B115" t="s">
        <v>388</v>
      </c>
      <c r="C115" t="s">
        <v>904</v>
      </c>
    </row>
    <row r="116" spans="1:3" x14ac:dyDescent="0.4">
      <c r="A116" t="s">
        <v>389</v>
      </c>
    </row>
    <row r="117" spans="1:3" x14ac:dyDescent="0.4">
      <c r="A117" t="s">
        <v>390</v>
      </c>
      <c r="B117" t="s">
        <v>390</v>
      </c>
    </row>
    <row r="118" spans="1:3" x14ac:dyDescent="0.4">
      <c r="A118" t="s">
        <v>391</v>
      </c>
      <c r="B118" t="s">
        <v>391</v>
      </c>
      <c r="C118" t="s">
        <v>904</v>
      </c>
    </row>
    <row r="119" spans="1:3" x14ac:dyDescent="0.4">
      <c r="A119" t="s">
        <v>392</v>
      </c>
      <c r="B119" t="s">
        <v>392</v>
      </c>
    </row>
    <row r="120" spans="1:3" x14ac:dyDescent="0.4">
      <c r="A120" t="s">
        <v>393</v>
      </c>
      <c r="B120" t="s">
        <v>393</v>
      </c>
      <c r="C120" t="s">
        <v>904</v>
      </c>
    </row>
    <row r="121" spans="1:3" x14ac:dyDescent="0.4">
      <c r="A121" t="s">
        <v>394</v>
      </c>
      <c r="B121" t="s">
        <v>394</v>
      </c>
      <c r="C121" t="s">
        <v>904</v>
      </c>
    </row>
    <row r="122" spans="1:3" x14ac:dyDescent="0.4">
      <c r="A122" t="s">
        <v>395</v>
      </c>
      <c r="B122" t="s">
        <v>395</v>
      </c>
    </row>
    <row r="123" spans="1:3" x14ac:dyDescent="0.4">
      <c r="A123" t="s">
        <v>396</v>
      </c>
      <c r="B123" t="s">
        <v>396</v>
      </c>
    </row>
    <row r="124" spans="1:3" x14ac:dyDescent="0.4">
      <c r="A124" t="s">
        <v>397</v>
      </c>
      <c r="B124" t="s">
        <v>397</v>
      </c>
    </row>
    <row r="125" spans="1:3" x14ac:dyDescent="0.4">
      <c r="A125" t="s">
        <v>398</v>
      </c>
    </row>
    <row r="126" spans="1:3" x14ac:dyDescent="0.4">
      <c r="A126" t="s">
        <v>399</v>
      </c>
    </row>
    <row r="127" spans="1:3" x14ac:dyDescent="0.4">
      <c r="A127" t="s">
        <v>400</v>
      </c>
    </row>
    <row r="128" spans="1:3" x14ac:dyDescent="0.4">
      <c r="A128" t="s">
        <v>401</v>
      </c>
    </row>
    <row r="129" spans="1:3" x14ac:dyDescent="0.4">
      <c r="A129" t="s">
        <v>402</v>
      </c>
      <c r="B129" t="s">
        <v>402</v>
      </c>
    </row>
    <row r="130" spans="1:3" x14ac:dyDescent="0.4">
      <c r="A130" t="s">
        <v>403</v>
      </c>
      <c r="B130" t="s">
        <v>403</v>
      </c>
    </row>
    <row r="131" spans="1:3" x14ac:dyDescent="0.4">
      <c r="A131" t="s">
        <v>404</v>
      </c>
    </row>
    <row r="132" spans="1:3" x14ac:dyDescent="0.4">
      <c r="A132" t="s">
        <v>405</v>
      </c>
    </row>
    <row r="133" spans="1:3" x14ac:dyDescent="0.4">
      <c r="A133" t="s">
        <v>406</v>
      </c>
      <c r="B133" t="s">
        <v>406</v>
      </c>
      <c r="C133" t="s">
        <v>904</v>
      </c>
    </row>
    <row r="134" spans="1:3" x14ac:dyDescent="0.4">
      <c r="A134" t="s">
        <v>407</v>
      </c>
      <c r="B134" t="s">
        <v>407</v>
      </c>
      <c r="C134" t="s">
        <v>904</v>
      </c>
    </row>
    <row r="135" spans="1:3" x14ac:dyDescent="0.4">
      <c r="A135" t="s">
        <v>408</v>
      </c>
      <c r="B135" t="s">
        <v>408</v>
      </c>
      <c r="C135" t="s">
        <v>904</v>
      </c>
    </row>
    <row r="136" spans="1:3" x14ac:dyDescent="0.4">
      <c r="A136" t="s">
        <v>409</v>
      </c>
      <c r="B136" t="s">
        <v>411</v>
      </c>
    </row>
    <row r="137" spans="1:3" x14ac:dyDescent="0.4">
      <c r="A137" t="s">
        <v>410</v>
      </c>
    </row>
    <row r="138" spans="1:3" x14ac:dyDescent="0.4">
      <c r="A138" t="s">
        <v>411</v>
      </c>
    </row>
    <row r="139" spans="1:3" x14ac:dyDescent="0.4">
      <c r="A139" t="s">
        <v>412</v>
      </c>
      <c r="B139" t="s">
        <v>412</v>
      </c>
    </row>
    <row r="140" spans="1:3" x14ac:dyDescent="0.4">
      <c r="A140" t="s">
        <v>413</v>
      </c>
      <c r="B140" t="s">
        <v>413</v>
      </c>
    </row>
    <row r="141" spans="1:3" x14ac:dyDescent="0.4">
      <c r="A141" t="s">
        <v>414</v>
      </c>
      <c r="B141" t="s">
        <v>414</v>
      </c>
    </row>
    <row r="142" spans="1:3" x14ac:dyDescent="0.4">
      <c r="A142" t="s">
        <v>415</v>
      </c>
    </row>
    <row r="143" spans="1:3" x14ac:dyDescent="0.4">
      <c r="A143" t="s">
        <v>416</v>
      </c>
      <c r="B143" t="s">
        <v>416</v>
      </c>
      <c r="C143" t="s">
        <v>904</v>
      </c>
    </row>
    <row r="144" spans="1:3" x14ac:dyDescent="0.4">
      <c r="A144" t="s">
        <v>417</v>
      </c>
      <c r="B144" t="s">
        <v>417</v>
      </c>
      <c r="C144" t="s">
        <v>904</v>
      </c>
    </row>
    <row r="145" spans="1:3" x14ac:dyDescent="0.4">
      <c r="A145" t="s">
        <v>418</v>
      </c>
      <c r="B145" t="s">
        <v>418</v>
      </c>
      <c r="C145" t="s">
        <v>904</v>
      </c>
    </row>
    <row r="146" spans="1:3" x14ac:dyDescent="0.4">
      <c r="A146" t="s">
        <v>419</v>
      </c>
    </row>
    <row r="147" spans="1:3" x14ac:dyDescent="0.4">
      <c r="A147" t="s">
        <v>420</v>
      </c>
      <c r="B147" t="s">
        <v>420</v>
      </c>
    </row>
    <row r="148" spans="1:3" x14ac:dyDescent="0.4">
      <c r="A148" t="s">
        <v>421</v>
      </c>
      <c r="B148" t="s">
        <v>421</v>
      </c>
      <c r="C148" t="s">
        <v>904</v>
      </c>
    </row>
    <row r="149" spans="1:3" x14ac:dyDescent="0.4">
      <c r="A149" t="s">
        <v>422</v>
      </c>
      <c r="B149" t="s">
        <v>422</v>
      </c>
      <c r="C149" t="s">
        <v>904</v>
      </c>
    </row>
    <row r="150" spans="1:3" x14ac:dyDescent="0.4">
      <c r="A150" t="s">
        <v>423</v>
      </c>
      <c r="B150" t="s">
        <v>423</v>
      </c>
      <c r="C150" t="s">
        <v>904</v>
      </c>
    </row>
    <row r="151" spans="1:3" x14ac:dyDescent="0.4">
      <c r="A151" t="s">
        <v>424</v>
      </c>
      <c r="B151" t="s">
        <v>424</v>
      </c>
    </row>
    <row r="152" spans="1:3" x14ac:dyDescent="0.4">
      <c r="A152" t="s">
        <v>425</v>
      </c>
      <c r="B152" t="s">
        <v>425</v>
      </c>
      <c r="C152" t="s">
        <v>904</v>
      </c>
    </row>
    <row r="153" spans="1:3" x14ac:dyDescent="0.4">
      <c r="A153" t="s">
        <v>426</v>
      </c>
      <c r="B153" t="s">
        <v>426</v>
      </c>
    </row>
    <row r="154" spans="1:3" x14ac:dyDescent="0.4">
      <c r="A154" t="s">
        <v>427</v>
      </c>
      <c r="B154" t="s">
        <v>427</v>
      </c>
      <c r="C154" t="s">
        <v>904</v>
      </c>
    </row>
    <row r="155" spans="1:3" x14ac:dyDescent="0.4">
      <c r="A155" t="s">
        <v>428</v>
      </c>
    </row>
    <row r="156" spans="1:3" x14ac:dyDescent="0.4">
      <c r="A156" t="s">
        <v>429</v>
      </c>
      <c r="B156" t="s">
        <v>429</v>
      </c>
      <c r="C156" t="s">
        <v>904</v>
      </c>
    </row>
    <row r="157" spans="1:3" x14ac:dyDescent="0.4">
      <c r="A157" t="s">
        <v>430</v>
      </c>
      <c r="B157" t="s">
        <v>430</v>
      </c>
    </row>
    <row r="158" spans="1:3" x14ac:dyDescent="0.4">
      <c r="A158" t="s">
        <v>431</v>
      </c>
      <c r="B158" t="s">
        <v>431</v>
      </c>
    </row>
    <row r="159" spans="1:3" x14ac:dyDescent="0.4">
      <c r="A159" t="s">
        <v>432</v>
      </c>
      <c r="B159" t="s">
        <v>432</v>
      </c>
    </row>
    <row r="160" spans="1:3" x14ac:dyDescent="0.4">
      <c r="A160" t="s">
        <v>433</v>
      </c>
      <c r="B160" t="s">
        <v>433</v>
      </c>
    </row>
    <row r="161" spans="1:3" x14ac:dyDescent="0.4">
      <c r="A161" t="s">
        <v>434</v>
      </c>
      <c r="B161" t="s">
        <v>434</v>
      </c>
    </row>
    <row r="162" spans="1:3" x14ac:dyDescent="0.4">
      <c r="A162" t="s">
        <v>435</v>
      </c>
      <c r="B162" t="s">
        <v>435</v>
      </c>
    </row>
    <row r="163" spans="1:3" x14ac:dyDescent="0.4">
      <c r="A163" t="s">
        <v>436</v>
      </c>
      <c r="B163" t="s">
        <v>436</v>
      </c>
    </row>
    <row r="164" spans="1:3" x14ac:dyDescent="0.4">
      <c r="A164" t="s">
        <v>437</v>
      </c>
      <c r="B164" t="s">
        <v>437</v>
      </c>
    </row>
    <row r="165" spans="1:3" x14ac:dyDescent="0.4">
      <c r="A165" t="s">
        <v>438</v>
      </c>
    </row>
    <row r="166" spans="1:3" x14ac:dyDescent="0.4">
      <c r="A166" t="s">
        <v>439</v>
      </c>
      <c r="B166" t="s">
        <v>439</v>
      </c>
      <c r="C166" t="s">
        <v>904</v>
      </c>
    </row>
    <row r="167" spans="1:3" x14ac:dyDescent="0.4">
      <c r="A167" t="s">
        <v>440</v>
      </c>
      <c r="B167" t="s">
        <v>440</v>
      </c>
    </row>
    <row r="168" spans="1:3" x14ac:dyDescent="0.4">
      <c r="A168" t="s">
        <v>441</v>
      </c>
      <c r="B168" t="s">
        <v>441</v>
      </c>
    </row>
    <row r="169" spans="1:3" x14ac:dyDescent="0.4">
      <c r="A169" t="s">
        <v>442</v>
      </c>
      <c r="B169" t="s">
        <v>442</v>
      </c>
    </row>
    <row r="170" spans="1:3" x14ac:dyDescent="0.4">
      <c r="A170" t="s">
        <v>443</v>
      </c>
      <c r="B170" t="s">
        <v>443</v>
      </c>
    </row>
    <row r="171" spans="1:3" x14ac:dyDescent="0.4">
      <c r="A171" t="s">
        <v>444</v>
      </c>
      <c r="B171" t="s">
        <v>444</v>
      </c>
      <c r="C171" t="s">
        <v>907</v>
      </c>
    </row>
    <row r="172" spans="1:3" x14ac:dyDescent="0.4">
      <c r="A172" t="s">
        <v>445</v>
      </c>
      <c r="B172" t="s">
        <v>445</v>
      </c>
      <c r="C172" t="s">
        <v>907</v>
      </c>
    </row>
    <row r="173" spans="1:3" x14ac:dyDescent="0.4">
      <c r="A173" t="s">
        <v>446</v>
      </c>
      <c r="B173" t="s">
        <v>446</v>
      </c>
      <c r="C173" t="s">
        <v>907</v>
      </c>
    </row>
    <row r="174" spans="1:3" x14ac:dyDescent="0.4">
      <c r="A174" t="s">
        <v>447</v>
      </c>
      <c r="B174" t="s">
        <v>447</v>
      </c>
      <c r="C174" t="s">
        <v>907</v>
      </c>
    </row>
    <row r="175" spans="1:3" x14ac:dyDescent="0.4">
      <c r="A175" t="s">
        <v>448</v>
      </c>
      <c r="B175" t="s">
        <v>448</v>
      </c>
      <c r="C175" t="s">
        <v>907</v>
      </c>
    </row>
    <row r="176" spans="1:3" x14ac:dyDescent="0.4">
      <c r="A176" t="s">
        <v>449</v>
      </c>
      <c r="B176" t="s">
        <v>449</v>
      </c>
      <c r="C176" t="s">
        <v>904</v>
      </c>
    </row>
    <row r="177" spans="1:3" x14ac:dyDescent="0.4">
      <c r="A177" t="s">
        <v>450</v>
      </c>
      <c r="B177" t="s">
        <v>450</v>
      </c>
      <c r="C177" t="s">
        <v>904</v>
      </c>
    </row>
    <row r="178" spans="1:3" x14ac:dyDescent="0.4">
      <c r="A178" t="s">
        <v>451</v>
      </c>
      <c r="B178" t="s">
        <v>451</v>
      </c>
    </row>
    <row r="179" spans="1:3" x14ac:dyDescent="0.4">
      <c r="A179" t="s">
        <v>452</v>
      </c>
      <c r="B179" t="s">
        <v>452</v>
      </c>
    </row>
    <row r="180" spans="1:3" x14ac:dyDescent="0.4">
      <c r="A180" t="s">
        <v>453</v>
      </c>
      <c r="B180" t="s">
        <v>453</v>
      </c>
    </row>
    <row r="181" spans="1:3" x14ac:dyDescent="0.4">
      <c r="A181" t="s">
        <v>454</v>
      </c>
      <c r="B181" t="s">
        <v>454</v>
      </c>
    </row>
    <row r="182" spans="1:3" x14ac:dyDescent="0.4">
      <c r="A182" t="s">
        <v>455</v>
      </c>
      <c r="B182" t="s">
        <v>455</v>
      </c>
    </row>
    <row r="183" spans="1:3" x14ac:dyDescent="0.4">
      <c r="A183" t="s">
        <v>456</v>
      </c>
      <c r="B183" t="s">
        <v>456</v>
      </c>
    </row>
    <row r="184" spans="1:3" x14ac:dyDescent="0.4">
      <c r="A184" t="s">
        <v>457</v>
      </c>
      <c r="B184" t="s">
        <v>457</v>
      </c>
    </row>
    <row r="185" spans="1:3" x14ac:dyDescent="0.4">
      <c r="A185" t="s">
        <v>458</v>
      </c>
      <c r="B185" t="s">
        <v>458</v>
      </c>
    </row>
    <row r="186" spans="1:3" x14ac:dyDescent="0.4">
      <c r="A186" t="s">
        <v>459</v>
      </c>
      <c r="B186" t="s">
        <v>459</v>
      </c>
      <c r="C186" t="s">
        <v>904</v>
      </c>
    </row>
    <row r="187" spans="1:3" x14ac:dyDescent="0.4">
      <c r="A187" s="24" t="s">
        <v>460</v>
      </c>
    </row>
    <row r="188" spans="1:3" x14ac:dyDescent="0.4">
      <c r="A188" t="s">
        <v>461</v>
      </c>
      <c r="B188" t="s">
        <v>461</v>
      </c>
    </row>
    <row r="189" spans="1:3" x14ac:dyDescent="0.4">
      <c r="A189" t="s">
        <v>462</v>
      </c>
      <c r="B189" t="s">
        <v>462</v>
      </c>
    </row>
    <row r="190" spans="1:3" x14ac:dyDescent="0.4">
      <c r="A190" t="s">
        <v>463</v>
      </c>
    </row>
    <row r="191" spans="1:3" x14ac:dyDescent="0.4">
      <c r="A191" t="s">
        <v>464</v>
      </c>
    </row>
    <row r="192" spans="1:3" x14ac:dyDescent="0.4">
      <c r="A192" t="s">
        <v>465</v>
      </c>
    </row>
    <row r="193" spans="1:2" x14ac:dyDescent="0.4">
      <c r="A193" t="s">
        <v>466</v>
      </c>
      <c r="B193" t="s">
        <v>466</v>
      </c>
    </row>
    <row r="194" spans="1:2" x14ac:dyDescent="0.4">
      <c r="A194" t="s">
        <v>467</v>
      </c>
      <c r="B194" t="s">
        <v>467</v>
      </c>
    </row>
    <row r="195" spans="1:2" x14ac:dyDescent="0.4">
      <c r="A195" t="s">
        <v>468</v>
      </c>
      <c r="B195" t="s">
        <v>468</v>
      </c>
    </row>
    <row r="196" spans="1:2" x14ac:dyDescent="0.4">
      <c r="A196" t="s">
        <v>469</v>
      </c>
      <c r="B196" t="s">
        <v>469</v>
      </c>
    </row>
    <row r="197" spans="1:2" x14ac:dyDescent="0.4">
      <c r="A197" t="s">
        <v>470</v>
      </c>
      <c r="B197" t="s">
        <v>470</v>
      </c>
    </row>
    <row r="198" spans="1:2" x14ac:dyDescent="0.4">
      <c r="A198" t="s">
        <v>471</v>
      </c>
      <c r="B198" t="s">
        <v>471</v>
      </c>
    </row>
    <row r="199" spans="1:2" x14ac:dyDescent="0.4">
      <c r="A199" t="s">
        <v>472</v>
      </c>
      <c r="B199" t="s">
        <v>472</v>
      </c>
    </row>
    <row r="200" spans="1:2" x14ac:dyDescent="0.4">
      <c r="A200" t="s">
        <v>473</v>
      </c>
      <c r="B200" t="s">
        <v>473</v>
      </c>
    </row>
    <row r="201" spans="1:2" x14ac:dyDescent="0.4">
      <c r="A201" t="s">
        <v>474</v>
      </c>
      <c r="B201" t="s">
        <v>474</v>
      </c>
    </row>
    <row r="202" spans="1:2" x14ac:dyDescent="0.4">
      <c r="A202" t="s">
        <v>475</v>
      </c>
      <c r="B202" t="s">
        <v>475</v>
      </c>
    </row>
    <row r="203" spans="1:2" x14ac:dyDescent="0.4">
      <c r="A203" t="s">
        <v>476</v>
      </c>
      <c r="B203" t="s">
        <v>476</v>
      </c>
    </row>
    <row r="204" spans="1:2" x14ac:dyDescent="0.4">
      <c r="A204" t="s">
        <v>477</v>
      </c>
    </row>
    <row r="205" spans="1:2" x14ac:dyDescent="0.4">
      <c r="A205" t="s">
        <v>478</v>
      </c>
      <c r="B205" t="s">
        <v>478</v>
      </c>
    </row>
    <row r="206" spans="1:2" x14ac:dyDescent="0.4">
      <c r="A206" t="s">
        <v>479</v>
      </c>
      <c r="B206" t="s">
        <v>479</v>
      </c>
    </row>
    <row r="207" spans="1:2" x14ac:dyDescent="0.4">
      <c r="A207" t="s">
        <v>480</v>
      </c>
      <c r="B207" t="s">
        <v>480</v>
      </c>
    </row>
    <row r="208" spans="1:2" x14ac:dyDescent="0.4">
      <c r="A208" t="s">
        <v>481</v>
      </c>
    </row>
    <row r="209" spans="1:3" x14ac:dyDescent="0.4">
      <c r="A209" t="s">
        <v>482</v>
      </c>
    </row>
    <row r="210" spans="1:3" x14ac:dyDescent="0.4">
      <c r="A210" s="21" t="s">
        <v>483</v>
      </c>
    </row>
    <row r="211" spans="1:3" x14ac:dyDescent="0.4">
      <c r="A211" t="s">
        <v>484</v>
      </c>
      <c r="B211" t="s">
        <v>484</v>
      </c>
      <c r="C211" t="s">
        <v>904</v>
      </c>
    </row>
    <row r="212" spans="1:3" x14ac:dyDescent="0.4">
      <c r="A212" t="s">
        <v>485</v>
      </c>
    </row>
    <row r="213" spans="1:3" x14ac:dyDescent="0.4">
      <c r="A213" t="s">
        <v>486</v>
      </c>
      <c r="B213" t="s">
        <v>486</v>
      </c>
    </row>
    <row r="214" spans="1:3" x14ac:dyDescent="0.4">
      <c r="A214" t="s">
        <v>487</v>
      </c>
      <c r="B214" t="s">
        <v>487</v>
      </c>
    </row>
    <row r="215" spans="1:3" x14ac:dyDescent="0.4">
      <c r="A215" t="s">
        <v>488</v>
      </c>
      <c r="B215" t="s">
        <v>488</v>
      </c>
    </row>
    <row r="216" spans="1:3" x14ac:dyDescent="0.4">
      <c r="A216" t="s">
        <v>489</v>
      </c>
      <c r="B216" t="s">
        <v>489</v>
      </c>
    </row>
    <row r="217" spans="1:3" x14ac:dyDescent="0.4">
      <c r="A217" t="s">
        <v>490</v>
      </c>
      <c r="B217" t="s">
        <v>490</v>
      </c>
      <c r="C217" t="s">
        <v>905</v>
      </c>
    </row>
    <row r="218" spans="1:3" x14ac:dyDescent="0.4">
      <c r="A218" t="s">
        <v>491</v>
      </c>
    </row>
    <row r="219" spans="1:3" x14ac:dyDescent="0.4">
      <c r="A219" t="s">
        <v>492</v>
      </c>
      <c r="B219" t="s">
        <v>492</v>
      </c>
    </row>
    <row r="220" spans="1:3" x14ac:dyDescent="0.4">
      <c r="A220" t="s">
        <v>493</v>
      </c>
      <c r="B220" t="s">
        <v>493</v>
      </c>
    </row>
    <row r="221" spans="1:3" x14ac:dyDescent="0.4">
      <c r="A221" t="s">
        <v>494</v>
      </c>
      <c r="B221" t="s">
        <v>494</v>
      </c>
    </row>
    <row r="222" spans="1:3" x14ac:dyDescent="0.4">
      <c r="A222" t="s">
        <v>495</v>
      </c>
      <c r="B222" t="s">
        <v>495</v>
      </c>
    </row>
    <row r="223" spans="1:3" x14ac:dyDescent="0.4">
      <c r="A223" t="s">
        <v>496</v>
      </c>
      <c r="B223" t="s">
        <v>496</v>
      </c>
    </row>
    <row r="224" spans="1:3" x14ac:dyDescent="0.4">
      <c r="A224" t="s">
        <v>497</v>
      </c>
      <c r="B224" t="s">
        <v>497</v>
      </c>
      <c r="C224" t="s">
        <v>904</v>
      </c>
    </row>
    <row r="225" spans="1:3" x14ac:dyDescent="0.4">
      <c r="A225" t="s">
        <v>498</v>
      </c>
      <c r="B225" t="s">
        <v>498</v>
      </c>
      <c r="C225" t="s">
        <v>904</v>
      </c>
    </row>
    <row r="226" spans="1:3" x14ac:dyDescent="0.4">
      <c r="A226" t="s">
        <v>499</v>
      </c>
    </row>
    <row r="227" spans="1:3" x14ac:dyDescent="0.4">
      <c r="A227" t="s">
        <v>500</v>
      </c>
      <c r="B227" t="s">
        <v>500</v>
      </c>
      <c r="C227" t="s">
        <v>904</v>
      </c>
    </row>
    <row r="228" spans="1:3" x14ac:dyDescent="0.4">
      <c r="A228" t="s">
        <v>501</v>
      </c>
      <c r="B228" t="s">
        <v>501</v>
      </c>
    </row>
    <row r="229" spans="1:3" x14ac:dyDescent="0.4">
      <c r="A229" t="s">
        <v>502</v>
      </c>
      <c r="B229" t="s">
        <v>502</v>
      </c>
      <c r="C229" t="s">
        <v>904</v>
      </c>
    </row>
    <row r="230" spans="1:3" x14ac:dyDescent="0.4">
      <c r="A230" t="s">
        <v>503</v>
      </c>
      <c r="B230" t="s">
        <v>503</v>
      </c>
    </row>
    <row r="231" spans="1:3" x14ac:dyDescent="0.4">
      <c r="A231" t="s">
        <v>504</v>
      </c>
      <c r="B231" t="s">
        <v>504</v>
      </c>
    </row>
    <row r="232" spans="1:3" x14ac:dyDescent="0.4">
      <c r="A232" t="s">
        <v>505</v>
      </c>
    </row>
    <row r="233" spans="1:3" x14ac:dyDescent="0.4">
      <c r="A233" t="s">
        <v>506</v>
      </c>
      <c r="B233" t="s">
        <v>506</v>
      </c>
    </row>
    <row r="234" spans="1:3" x14ac:dyDescent="0.4">
      <c r="A234" t="s">
        <v>507</v>
      </c>
    </row>
    <row r="235" spans="1:3" x14ac:dyDescent="0.4">
      <c r="A235" t="s">
        <v>508</v>
      </c>
    </row>
    <row r="236" spans="1:3" x14ac:dyDescent="0.4">
      <c r="A236" t="s">
        <v>509</v>
      </c>
    </row>
    <row r="237" spans="1:3" x14ac:dyDescent="0.4">
      <c r="A237" t="s">
        <v>510</v>
      </c>
    </row>
    <row r="238" spans="1:3" x14ac:dyDescent="0.4">
      <c r="A238" t="s">
        <v>511</v>
      </c>
    </row>
    <row r="239" spans="1:3" x14ac:dyDescent="0.4">
      <c r="A239" t="s">
        <v>512</v>
      </c>
      <c r="B239" t="s">
        <v>512</v>
      </c>
      <c r="C239" t="s">
        <v>904</v>
      </c>
    </row>
    <row r="240" spans="1:3" x14ac:dyDescent="0.4">
      <c r="A240" t="s">
        <v>513</v>
      </c>
      <c r="B240" t="s">
        <v>513</v>
      </c>
    </row>
    <row r="241" spans="1:3" x14ac:dyDescent="0.4">
      <c r="A241" t="s">
        <v>514</v>
      </c>
    </row>
    <row r="242" spans="1:3" x14ac:dyDescent="0.4">
      <c r="A242" t="s">
        <v>515</v>
      </c>
      <c r="B242" t="s">
        <v>515</v>
      </c>
      <c r="C242" t="s">
        <v>904</v>
      </c>
    </row>
    <row r="243" spans="1:3" x14ac:dyDescent="0.4">
      <c r="A243" t="s">
        <v>516</v>
      </c>
      <c r="B243" t="s">
        <v>516</v>
      </c>
      <c r="C243" t="s">
        <v>904</v>
      </c>
    </row>
    <row r="244" spans="1:3" x14ac:dyDescent="0.4">
      <c r="A244" t="s">
        <v>517</v>
      </c>
    </row>
    <row r="245" spans="1:3" x14ac:dyDescent="0.4">
      <c r="A245" t="s">
        <v>518</v>
      </c>
      <c r="B245" t="s">
        <v>518</v>
      </c>
      <c r="C245" t="s">
        <v>904</v>
      </c>
    </row>
    <row r="246" spans="1:3" x14ac:dyDescent="0.4">
      <c r="A246" t="s">
        <v>519</v>
      </c>
      <c r="B246" t="s">
        <v>519</v>
      </c>
    </row>
    <row r="247" spans="1:3" x14ac:dyDescent="0.4">
      <c r="A247" t="s">
        <v>520</v>
      </c>
      <c r="B247" t="s">
        <v>520</v>
      </c>
      <c r="C247" t="s">
        <v>904</v>
      </c>
    </row>
    <row r="248" spans="1:3" x14ac:dyDescent="0.4">
      <c r="A248" t="s">
        <v>521</v>
      </c>
    </row>
    <row r="249" spans="1:3" x14ac:dyDescent="0.4">
      <c r="A249" t="s">
        <v>522</v>
      </c>
    </row>
    <row r="250" spans="1:3" x14ac:dyDescent="0.4">
      <c r="A250" t="s">
        <v>523</v>
      </c>
    </row>
    <row r="251" spans="1:3" x14ac:dyDescent="0.4">
      <c r="A251" t="s">
        <v>524</v>
      </c>
    </row>
    <row r="252" spans="1:3" x14ac:dyDescent="0.4">
      <c r="A252" t="s">
        <v>525</v>
      </c>
    </row>
    <row r="253" spans="1:3" x14ac:dyDescent="0.4">
      <c r="A253" t="s">
        <v>526</v>
      </c>
    </row>
    <row r="254" spans="1:3" x14ac:dyDescent="0.4">
      <c r="A254" t="s">
        <v>527</v>
      </c>
    </row>
    <row r="255" spans="1:3" x14ac:dyDescent="0.4">
      <c r="A255" t="s">
        <v>528</v>
      </c>
    </row>
    <row r="256" spans="1:3" x14ac:dyDescent="0.4">
      <c r="A256" t="s">
        <v>529</v>
      </c>
    </row>
    <row r="257" spans="1:3" x14ac:dyDescent="0.4">
      <c r="A257" t="s">
        <v>530</v>
      </c>
    </row>
    <row r="258" spans="1:3" x14ac:dyDescent="0.4">
      <c r="A258" t="s">
        <v>531</v>
      </c>
      <c r="B258" t="s">
        <v>531</v>
      </c>
      <c r="C258" t="s">
        <v>904</v>
      </c>
    </row>
    <row r="259" spans="1:3" x14ac:dyDescent="0.4">
      <c r="A259" t="s">
        <v>532</v>
      </c>
      <c r="B259" t="s">
        <v>532</v>
      </c>
      <c r="C259" t="s">
        <v>904</v>
      </c>
    </row>
    <row r="260" spans="1:3" x14ac:dyDescent="0.4">
      <c r="A260" t="s">
        <v>533</v>
      </c>
      <c r="B260" t="s">
        <v>533</v>
      </c>
    </row>
    <row r="261" spans="1:3" x14ac:dyDescent="0.4">
      <c r="A261" t="s">
        <v>534</v>
      </c>
      <c r="B261" t="s">
        <v>534</v>
      </c>
      <c r="C261" t="s">
        <v>904</v>
      </c>
    </row>
    <row r="262" spans="1:3" x14ac:dyDescent="0.4">
      <c r="A262" t="s">
        <v>535</v>
      </c>
      <c r="B262" t="s">
        <v>535</v>
      </c>
      <c r="C262" t="s">
        <v>904</v>
      </c>
    </row>
    <row r="263" spans="1:3" x14ac:dyDescent="0.4">
      <c r="A263" t="s">
        <v>536</v>
      </c>
    </row>
    <row r="264" spans="1:3" x14ac:dyDescent="0.4">
      <c r="A264" t="s">
        <v>537</v>
      </c>
      <c r="B264" t="s">
        <v>537</v>
      </c>
    </row>
    <row r="265" spans="1:3" x14ac:dyDescent="0.4">
      <c r="A265" t="s">
        <v>538</v>
      </c>
      <c r="B265" t="s">
        <v>538</v>
      </c>
      <c r="C265" t="s">
        <v>904</v>
      </c>
    </row>
    <row r="266" spans="1:3" x14ac:dyDescent="0.4">
      <c r="A266" t="s">
        <v>539</v>
      </c>
      <c r="B266" t="s">
        <v>539</v>
      </c>
    </row>
    <row r="267" spans="1:3" x14ac:dyDescent="0.4">
      <c r="A267" t="s">
        <v>540</v>
      </c>
      <c r="B267" t="s">
        <v>540</v>
      </c>
      <c r="C267" t="s">
        <v>904</v>
      </c>
    </row>
    <row r="268" spans="1:3" x14ac:dyDescent="0.4">
      <c r="A268" t="s">
        <v>541</v>
      </c>
      <c r="B268" t="s">
        <v>541</v>
      </c>
      <c r="C268" t="s">
        <v>904</v>
      </c>
    </row>
    <row r="269" spans="1:3" x14ac:dyDescent="0.4">
      <c r="A269" t="s">
        <v>542</v>
      </c>
      <c r="B269" t="s">
        <v>542</v>
      </c>
    </row>
    <row r="270" spans="1:3" x14ac:dyDescent="0.4">
      <c r="A270" t="s">
        <v>543</v>
      </c>
      <c r="B270" t="s">
        <v>543</v>
      </c>
      <c r="C270" t="s">
        <v>904</v>
      </c>
    </row>
    <row r="271" spans="1:3" x14ac:dyDescent="0.4">
      <c r="A271" t="s">
        <v>544</v>
      </c>
      <c r="B271" t="s">
        <v>544</v>
      </c>
    </row>
    <row r="272" spans="1:3" x14ac:dyDescent="0.4">
      <c r="A272" t="s">
        <v>545</v>
      </c>
    </row>
    <row r="273" spans="1:3" x14ac:dyDescent="0.4">
      <c r="A273" t="s">
        <v>546</v>
      </c>
      <c r="B273" t="s">
        <v>546</v>
      </c>
    </row>
    <row r="274" spans="1:3" x14ac:dyDescent="0.4">
      <c r="A274" t="s">
        <v>547</v>
      </c>
      <c r="B274" t="s">
        <v>547</v>
      </c>
    </row>
    <row r="275" spans="1:3" x14ac:dyDescent="0.4">
      <c r="A275" t="s">
        <v>548</v>
      </c>
      <c r="B275" t="s">
        <v>548</v>
      </c>
    </row>
    <row r="276" spans="1:3" x14ac:dyDescent="0.4">
      <c r="A276" t="s">
        <v>549</v>
      </c>
      <c r="B276" t="s">
        <v>549</v>
      </c>
      <c r="C276" t="s">
        <v>904</v>
      </c>
    </row>
    <row r="277" spans="1:3" x14ac:dyDescent="0.4">
      <c r="A277" t="s">
        <v>550</v>
      </c>
      <c r="B277" t="s">
        <v>550</v>
      </c>
      <c r="C277" t="s">
        <v>904</v>
      </c>
    </row>
    <row r="278" spans="1:3" x14ac:dyDescent="0.4">
      <c r="A278" t="s">
        <v>551</v>
      </c>
    </row>
    <row r="279" spans="1:3" x14ac:dyDescent="0.4">
      <c r="A279" t="s">
        <v>552</v>
      </c>
      <c r="B279" t="s">
        <v>552</v>
      </c>
      <c r="C279" t="s">
        <v>904</v>
      </c>
    </row>
    <row r="280" spans="1:3" x14ac:dyDescent="0.4">
      <c r="A280" t="s">
        <v>553</v>
      </c>
      <c r="B280" t="s">
        <v>553</v>
      </c>
      <c r="C280" t="s">
        <v>904</v>
      </c>
    </row>
    <row r="281" spans="1:3" x14ac:dyDescent="0.4">
      <c r="A281" t="s">
        <v>554</v>
      </c>
      <c r="B281" t="s">
        <v>554</v>
      </c>
    </row>
    <row r="282" spans="1:3" x14ac:dyDescent="0.4">
      <c r="A282" t="s">
        <v>555</v>
      </c>
      <c r="B282" t="s">
        <v>555</v>
      </c>
      <c r="C282" t="s">
        <v>904</v>
      </c>
    </row>
    <row r="283" spans="1:3" x14ac:dyDescent="0.4">
      <c r="A283" t="s">
        <v>556</v>
      </c>
      <c r="B283" t="s">
        <v>556</v>
      </c>
    </row>
    <row r="284" spans="1:3" x14ac:dyDescent="0.4">
      <c r="A284" t="s">
        <v>557</v>
      </c>
    </row>
    <row r="285" spans="1:3" x14ac:dyDescent="0.4">
      <c r="A285" t="s">
        <v>558</v>
      </c>
    </row>
    <row r="286" spans="1:3" x14ac:dyDescent="0.4">
      <c r="A286" t="s">
        <v>559</v>
      </c>
      <c r="B286" t="s">
        <v>559</v>
      </c>
      <c r="C286" t="s">
        <v>904</v>
      </c>
    </row>
    <row r="287" spans="1:3" x14ac:dyDescent="0.4">
      <c r="A287" t="s">
        <v>560</v>
      </c>
      <c r="B287" t="s">
        <v>560</v>
      </c>
    </row>
    <row r="288" spans="1:3" x14ac:dyDescent="0.4">
      <c r="A288" t="s">
        <v>561</v>
      </c>
    </row>
    <row r="289" spans="1:3" x14ac:dyDescent="0.4">
      <c r="A289" t="s">
        <v>562</v>
      </c>
    </row>
    <row r="290" spans="1:3" x14ac:dyDescent="0.4">
      <c r="A290" t="s">
        <v>563</v>
      </c>
      <c r="B290" t="s">
        <v>563</v>
      </c>
    </row>
    <row r="291" spans="1:3" x14ac:dyDescent="0.4">
      <c r="A291" t="s">
        <v>564</v>
      </c>
      <c r="B291" t="s">
        <v>564</v>
      </c>
    </row>
    <row r="292" spans="1:3" x14ac:dyDescent="0.4">
      <c r="A292" t="s">
        <v>565</v>
      </c>
      <c r="B292" t="s">
        <v>565</v>
      </c>
      <c r="C292" t="s">
        <v>904</v>
      </c>
    </row>
    <row r="293" spans="1:3" x14ac:dyDescent="0.4">
      <c r="A293" t="s">
        <v>566</v>
      </c>
      <c r="B293" t="s">
        <v>566</v>
      </c>
    </row>
    <row r="294" spans="1:3" x14ac:dyDescent="0.4">
      <c r="A294" t="s">
        <v>567</v>
      </c>
    </row>
    <row r="295" spans="1:3" x14ac:dyDescent="0.4">
      <c r="A295" t="s">
        <v>568</v>
      </c>
      <c r="B295" t="s">
        <v>568</v>
      </c>
    </row>
    <row r="296" spans="1:3" x14ac:dyDescent="0.4">
      <c r="A296" t="s">
        <v>569</v>
      </c>
      <c r="B296" t="s">
        <v>569</v>
      </c>
      <c r="C296" t="s">
        <v>904</v>
      </c>
    </row>
    <row r="297" spans="1:3" x14ac:dyDescent="0.4">
      <c r="A297" t="s">
        <v>570</v>
      </c>
      <c r="B297" t="s">
        <v>570</v>
      </c>
    </row>
    <row r="298" spans="1:3" x14ac:dyDescent="0.4">
      <c r="A298" t="s">
        <v>571</v>
      </c>
    </row>
    <row r="299" spans="1:3" x14ac:dyDescent="0.4">
      <c r="A299" t="s">
        <v>572</v>
      </c>
      <c r="B299" t="s">
        <v>572</v>
      </c>
      <c r="C299" t="s">
        <v>904</v>
      </c>
    </row>
    <row r="300" spans="1:3" x14ac:dyDescent="0.4">
      <c r="A300" t="s">
        <v>573</v>
      </c>
      <c r="B300" t="s">
        <v>573</v>
      </c>
      <c r="C300" t="s">
        <v>904</v>
      </c>
    </row>
    <row r="301" spans="1:3" x14ac:dyDescent="0.4">
      <c r="A301" t="s">
        <v>574</v>
      </c>
      <c r="B301" t="s">
        <v>574</v>
      </c>
    </row>
    <row r="302" spans="1:3" x14ac:dyDescent="0.4">
      <c r="A302" t="s">
        <v>575</v>
      </c>
    </row>
    <row r="303" spans="1:3" x14ac:dyDescent="0.4">
      <c r="A303" t="s">
        <v>576</v>
      </c>
      <c r="B303" t="s">
        <v>576</v>
      </c>
    </row>
    <row r="304" spans="1:3" x14ac:dyDescent="0.4">
      <c r="A304" t="s">
        <v>577</v>
      </c>
      <c r="B304" t="s">
        <v>577</v>
      </c>
    </row>
    <row r="305" spans="1:3" x14ac:dyDescent="0.4">
      <c r="A305" t="s">
        <v>578</v>
      </c>
      <c r="B305" t="s">
        <v>578</v>
      </c>
    </row>
    <row r="306" spans="1:3" x14ac:dyDescent="0.4">
      <c r="A306" t="s">
        <v>579</v>
      </c>
      <c r="B306" t="s">
        <v>579</v>
      </c>
    </row>
    <row r="307" spans="1:3" x14ac:dyDescent="0.4">
      <c r="A307" t="s">
        <v>580</v>
      </c>
      <c r="B307" t="s">
        <v>580</v>
      </c>
      <c r="C307" t="s">
        <v>904</v>
      </c>
    </row>
    <row r="308" spans="1:3" x14ac:dyDescent="0.4">
      <c r="A308" t="s">
        <v>581</v>
      </c>
      <c r="B308" t="s">
        <v>581</v>
      </c>
    </row>
    <row r="309" spans="1:3" x14ac:dyDescent="0.4">
      <c r="A309" t="s">
        <v>582</v>
      </c>
      <c r="B309" t="s">
        <v>582</v>
      </c>
    </row>
    <row r="310" spans="1:3" x14ac:dyDescent="0.4">
      <c r="A310" t="s">
        <v>583</v>
      </c>
      <c r="B310" t="s">
        <v>583</v>
      </c>
      <c r="C310" t="s">
        <v>904</v>
      </c>
    </row>
    <row r="311" spans="1:3" x14ac:dyDescent="0.4">
      <c r="A311" t="s">
        <v>584</v>
      </c>
      <c r="B311" t="s">
        <v>584</v>
      </c>
    </row>
    <row r="312" spans="1:3" x14ac:dyDescent="0.4">
      <c r="A312" t="s">
        <v>585</v>
      </c>
      <c r="B312" t="s">
        <v>585</v>
      </c>
      <c r="C312" t="s">
        <v>904</v>
      </c>
    </row>
    <row r="313" spans="1:3" x14ac:dyDescent="0.4">
      <c r="A313" t="s">
        <v>586</v>
      </c>
      <c r="B313" t="s">
        <v>586</v>
      </c>
    </row>
    <row r="314" spans="1:3" x14ac:dyDescent="0.4">
      <c r="A314" t="s">
        <v>587</v>
      </c>
    </row>
    <row r="315" spans="1:3" x14ac:dyDescent="0.4">
      <c r="A315" t="s">
        <v>588</v>
      </c>
      <c r="B315" t="s">
        <v>588</v>
      </c>
    </row>
    <row r="316" spans="1:3" x14ac:dyDescent="0.4">
      <c r="A316" t="s">
        <v>589</v>
      </c>
    </row>
    <row r="317" spans="1:3" x14ac:dyDescent="0.4">
      <c r="A317" t="s">
        <v>590</v>
      </c>
      <c r="B317" t="s">
        <v>590</v>
      </c>
      <c r="C317" t="s">
        <v>904</v>
      </c>
    </row>
    <row r="318" spans="1:3" x14ac:dyDescent="0.4">
      <c r="A318" t="s">
        <v>591</v>
      </c>
      <c r="B318" t="s">
        <v>591</v>
      </c>
      <c r="C318" t="s">
        <v>904</v>
      </c>
    </row>
    <row r="319" spans="1:3" x14ac:dyDescent="0.4">
      <c r="A319" t="s">
        <v>592</v>
      </c>
      <c r="B319" t="s">
        <v>592</v>
      </c>
    </row>
    <row r="320" spans="1:3" x14ac:dyDescent="0.4">
      <c r="A320" t="s">
        <v>593</v>
      </c>
    </row>
    <row r="321" spans="1:3" x14ac:dyDescent="0.4">
      <c r="A321" t="s">
        <v>594</v>
      </c>
      <c r="B321" t="s">
        <v>594</v>
      </c>
      <c r="C321" t="s">
        <v>904</v>
      </c>
    </row>
    <row r="322" spans="1:3" x14ac:dyDescent="0.4">
      <c r="A322" t="s">
        <v>595</v>
      </c>
      <c r="B322" t="s">
        <v>595</v>
      </c>
      <c r="C322" t="s">
        <v>904</v>
      </c>
    </row>
    <row r="323" spans="1:3" x14ac:dyDescent="0.4">
      <c r="A323" t="s">
        <v>596</v>
      </c>
      <c r="B323" t="s">
        <v>596</v>
      </c>
      <c r="C323" t="s">
        <v>904</v>
      </c>
    </row>
    <row r="324" spans="1:3" x14ac:dyDescent="0.4">
      <c r="A324" t="s">
        <v>597</v>
      </c>
      <c r="B324" t="s">
        <v>597</v>
      </c>
    </row>
    <row r="325" spans="1:3" x14ac:dyDescent="0.4">
      <c r="A325" t="s">
        <v>598</v>
      </c>
      <c r="B325" t="s">
        <v>598</v>
      </c>
      <c r="C325" t="s">
        <v>904</v>
      </c>
    </row>
    <row r="326" spans="1:3" x14ac:dyDescent="0.4">
      <c r="A326" t="s">
        <v>599</v>
      </c>
      <c r="B326" t="s">
        <v>599</v>
      </c>
    </row>
    <row r="327" spans="1:3" x14ac:dyDescent="0.4">
      <c r="A327" t="s">
        <v>600</v>
      </c>
      <c r="B327" t="s">
        <v>600</v>
      </c>
    </row>
    <row r="328" spans="1:3" x14ac:dyDescent="0.4">
      <c r="A328" t="s">
        <v>601</v>
      </c>
      <c r="B328" t="s">
        <v>601</v>
      </c>
      <c r="C328" t="s">
        <v>904</v>
      </c>
    </row>
    <row r="329" spans="1:3" x14ac:dyDescent="0.4">
      <c r="A329" t="s">
        <v>602</v>
      </c>
      <c r="B329" t="s">
        <v>602</v>
      </c>
      <c r="C329" t="s">
        <v>904</v>
      </c>
    </row>
    <row r="330" spans="1:3" x14ac:dyDescent="0.4">
      <c r="A330" t="s">
        <v>603</v>
      </c>
    </row>
    <row r="331" spans="1:3" x14ac:dyDescent="0.4">
      <c r="A331" t="s">
        <v>604</v>
      </c>
      <c r="B331" t="s">
        <v>604</v>
      </c>
      <c r="C331" t="s">
        <v>904</v>
      </c>
    </row>
    <row r="332" spans="1:3" x14ac:dyDescent="0.4">
      <c r="A332" t="s">
        <v>605</v>
      </c>
    </row>
    <row r="333" spans="1:3" x14ac:dyDescent="0.4">
      <c r="A333" t="s">
        <v>606</v>
      </c>
      <c r="B333" t="s">
        <v>606</v>
      </c>
      <c r="C333" t="s">
        <v>904</v>
      </c>
    </row>
    <row r="334" spans="1:3" x14ac:dyDescent="0.4">
      <c r="A334" t="s">
        <v>607</v>
      </c>
    </row>
    <row r="335" spans="1:3" x14ac:dyDescent="0.4">
      <c r="A335" t="s">
        <v>608</v>
      </c>
      <c r="B335" t="s">
        <v>608</v>
      </c>
    </row>
    <row r="336" spans="1:3" x14ac:dyDescent="0.4">
      <c r="A336" t="s">
        <v>609</v>
      </c>
      <c r="B336" t="s">
        <v>609</v>
      </c>
      <c r="C336" t="s">
        <v>904</v>
      </c>
    </row>
    <row r="337" spans="1:3" x14ac:dyDescent="0.4">
      <c r="A337" t="s">
        <v>610</v>
      </c>
      <c r="B337" t="s">
        <v>610</v>
      </c>
      <c r="C337" t="s">
        <v>904</v>
      </c>
    </row>
    <row r="338" spans="1:3" x14ac:dyDescent="0.4">
      <c r="A338" t="s">
        <v>611</v>
      </c>
      <c r="B338" t="s">
        <v>611</v>
      </c>
    </row>
    <row r="339" spans="1:3" x14ac:dyDescent="0.4">
      <c r="A339" t="s">
        <v>612</v>
      </c>
      <c r="B339" t="s">
        <v>612</v>
      </c>
    </row>
    <row r="340" spans="1:3" x14ac:dyDescent="0.4">
      <c r="A340" t="s">
        <v>613</v>
      </c>
      <c r="B340" t="s">
        <v>613</v>
      </c>
    </row>
    <row r="341" spans="1:3" x14ac:dyDescent="0.4">
      <c r="A341" t="s">
        <v>614</v>
      </c>
      <c r="B341" t="s">
        <v>614</v>
      </c>
    </row>
    <row r="342" spans="1:3" x14ac:dyDescent="0.4">
      <c r="A342" t="s">
        <v>615</v>
      </c>
      <c r="B342" t="s">
        <v>615</v>
      </c>
    </row>
    <row r="343" spans="1:3" x14ac:dyDescent="0.4">
      <c r="A343" t="s">
        <v>616</v>
      </c>
      <c r="B343" t="s">
        <v>616</v>
      </c>
      <c r="C343" t="s">
        <v>904</v>
      </c>
    </row>
    <row r="344" spans="1:3" x14ac:dyDescent="0.4">
      <c r="A344" t="s">
        <v>617</v>
      </c>
    </row>
    <row r="345" spans="1:3" x14ac:dyDescent="0.4">
      <c r="A345" t="s">
        <v>618</v>
      </c>
    </row>
    <row r="346" spans="1:3" x14ac:dyDescent="0.4">
      <c r="A346" t="s">
        <v>619</v>
      </c>
      <c r="B346" t="s">
        <v>619</v>
      </c>
    </row>
    <row r="347" spans="1:3" x14ac:dyDescent="0.4">
      <c r="A347" t="s">
        <v>620</v>
      </c>
      <c r="B347" t="s">
        <v>620</v>
      </c>
    </row>
    <row r="348" spans="1:3" x14ac:dyDescent="0.4">
      <c r="A348" t="s">
        <v>621</v>
      </c>
      <c r="B348" t="s">
        <v>621</v>
      </c>
      <c r="C348" t="s">
        <v>904</v>
      </c>
    </row>
    <row r="349" spans="1:3" x14ac:dyDescent="0.4">
      <c r="A349" t="s">
        <v>622</v>
      </c>
      <c r="B349" t="s">
        <v>622</v>
      </c>
    </row>
    <row r="350" spans="1:3" x14ac:dyDescent="0.4">
      <c r="A350" t="s">
        <v>623</v>
      </c>
      <c r="B350" t="s">
        <v>623</v>
      </c>
    </row>
    <row r="351" spans="1:3" x14ac:dyDescent="0.4">
      <c r="A351" t="s">
        <v>624</v>
      </c>
      <c r="B351" t="s">
        <v>624</v>
      </c>
    </row>
    <row r="352" spans="1:3" x14ac:dyDescent="0.4">
      <c r="A352" t="s">
        <v>625</v>
      </c>
      <c r="B352" t="s">
        <v>625</v>
      </c>
      <c r="C352" t="s">
        <v>904</v>
      </c>
    </row>
    <row r="353" spans="1:3" x14ac:dyDescent="0.4">
      <c r="A353" t="s">
        <v>626</v>
      </c>
    </row>
    <row r="354" spans="1:3" x14ac:dyDescent="0.4">
      <c r="A354" t="s">
        <v>627</v>
      </c>
      <c r="B354" t="s">
        <v>627</v>
      </c>
      <c r="C354" t="s">
        <v>904</v>
      </c>
    </row>
    <row r="355" spans="1:3" x14ac:dyDescent="0.4">
      <c r="A355" t="s">
        <v>628</v>
      </c>
      <c r="B355" t="s">
        <v>628</v>
      </c>
      <c r="C355" t="s">
        <v>904</v>
      </c>
    </row>
    <row r="356" spans="1:3" x14ac:dyDescent="0.4">
      <c r="A356" t="s">
        <v>629</v>
      </c>
      <c r="B356" t="s">
        <v>629</v>
      </c>
    </row>
    <row r="357" spans="1:3" x14ac:dyDescent="0.4">
      <c r="A357" t="s">
        <v>630</v>
      </c>
      <c r="B357" t="s">
        <v>630</v>
      </c>
      <c r="C357" t="s">
        <v>904</v>
      </c>
    </row>
    <row r="358" spans="1:3" x14ac:dyDescent="0.4">
      <c r="A358" t="s">
        <v>631</v>
      </c>
      <c r="B358" t="s">
        <v>631</v>
      </c>
      <c r="C358" t="s">
        <v>904</v>
      </c>
    </row>
    <row r="359" spans="1:3" x14ac:dyDescent="0.4">
      <c r="A359" t="s">
        <v>632</v>
      </c>
    </row>
    <row r="360" spans="1:3" x14ac:dyDescent="0.4">
      <c r="A360" t="s">
        <v>633</v>
      </c>
      <c r="B360" t="s">
        <v>633</v>
      </c>
      <c r="C360" t="s">
        <v>904</v>
      </c>
    </row>
    <row r="361" spans="1:3" x14ac:dyDescent="0.4">
      <c r="A361" t="s">
        <v>634</v>
      </c>
    </row>
    <row r="362" spans="1:3" x14ac:dyDescent="0.4">
      <c r="A362" t="s">
        <v>635</v>
      </c>
    </row>
    <row r="363" spans="1:3" x14ac:dyDescent="0.4">
      <c r="A363" t="s">
        <v>636</v>
      </c>
      <c r="B363" t="s">
        <v>636</v>
      </c>
      <c r="C363" t="s">
        <v>904</v>
      </c>
    </row>
    <row r="364" spans="1:3" x14ac:dyDescent="0.4">
      <c r="A364" t="s">
        <v>637</v>
      </c>
      <c r="B364" t="s">
        <v>637</v>
      </c>
    </row>
    <row r="365" spans="1:3" x14ac:dyDescent="0.4">
      <c r="A365" t="s">
        <v>638</v>
      </c>
      <c r="B365" t="s">
        <v>638</v>
      </c>
      <c r="C365" t="s">
        <v>904</v>
      </c>
    </row>
    <row r="366" spans="1:3" x14ac:dyDescent="0.4">
      <c r="A366" t="s">
        <v>639</v>
      </c>
      <c r="B366" t="s">
        <v>639</v>
      </c>
      <c r="C366" t="s">
        <v>904</v>
      </c>
    </row>
    <row r="367" spans="1:3" x14ac:dyDescent="0.4">
      <c r="A367" t="s">
        <v>640</v>
      </c>
      <c r="B367" t="s">
        <v>640</v>
      </c>
      <c r="C367" t="s">
        <v>904</v>
      </c>
    </row>
    <row r="368" spans="1:3" x14ac:dyDescent="0.4">
      <c r="A368" t="s">
        <v>641</v>
      </c>
      <c r="B368" t="s">
        <v>641</v>
      </c>
    </row>
    <row r="369" spans="1:3" x14ac:dyDescent="0.4">
      <c r="A369" t="s">
        <v>642</v>
      </c>
      <c r="B369" t="s">
        <v>642</v>
      </c>
    </row>
    <row r="370" spans="1:3" x14ac:dyDescent="0.4">
      <c r="A370" t="s">
        <v>643</v>
      </c>
      <c r="B370" t="s">
        <v>643</v>
      </c>
    </row>
    <row r="371" spans="1:3" x14ac:dyDescent="0.4">
      <c r="A371" s="21" t="s">
        <v>644</v>
      </c>
    </row>
    <row r="372" spans="1:3" x14ac:dyDescent="0.4">
      <c r="A372" t="s">
        <v>645</v>
      </c>
      <c r="B372" t="s">
        <v>645</v>
      </c>
    </row>
    <row r="373" spans="1:3" x14ac:dyDescent="0.4">
      <c r="A373" t="s">
        <v>646</v>
      </c>
      <c r="B373" t="s">
        <v>646</v>
      </c>
      <c r="C373" t="s">
        <v>904</v>
      </c>
    </row>
    <row r="374" spans="1:3" x14ac:dyDescent="0.4">
      <c r="A374" t="s">
        <v>647</v>
      </c>
    </row>
    <row r="375" spans="1:3" x14ac:dyDescent="0.4">
      <c r="A375" t="s">
        <v>648</v>
      </c>
      <c r="B375" t="s">
        <v>648</v>
      </c>
    </row>
    <row r="376" spans="1:3" x14ac:dyDescent="0.4">
      <c r="A376" t="s">
        <v>649</v>
      </c>
      <c r="B376" t="s">
        <v>649</v>
      </c>
    </row>
    <row r="377" spans="1:3" x14ac:dyDescent="0.4">
      <c r="A377" t="s">
        <v>650</v>
      </c>
      <c r="B377" t="s">
        <v>650</v>
      </c>
      <c r="C377" t="s">
        <v>904</v>
      </c>
    </row>
    <row r="378" spans="1:3" x14ac:dyDescent="0.4">
      <c r="A378" t="s">
        <v>651</v>
      </c>
      <c r="B378" t="s">
        <v>651</v>
      </c>
    </row>
    <row r="379" spans="1:3" x14ac:dyDescent="0.4">
      <c r="A379" t="s">
        <v>652</v>
      </c>
    </row>
    <row r="380" spans="1:3" x14ac:dyDescent="0.4">
      <c r="A380" t="s">
        <v>653</v>
      </c>
      <c r="B380" t="s">
        <v>653</v>
      </c>
    </row>
    <row r="381" spans="1:3" x14ac:dyDescent="0.4">
      <c r="A381" s="21" t="s">
        <v>654</v>
      </c>
    </row>
    <row r="382" spans="1:3" x14ac:dyDescent="0.4">
      <c r="A382" s="21" t="s">
        <v>655</v>
      </c>
    </row>
    <row r="383" spans="1:3" x14ac:dyDescent="0.4">
      <c r="A383" s="21" t="s">
        <v>656</v>
      </c>
    </row>
    <row r="384" spans="1:3" x14ac:dyDescent="0.4">
      <c r="A384" t="s">
        <v>657</v>
      </c>
    </row>
    <row r="385" spans="1:3" x14ac:dyDescent="0.4">
      <c r="A385" t="s">
        <v>658</v>
      </c>
      <c r="B385" t="s">
        <v>658</v>
      </c>
    </row>
    <row r="386" spans="1:3" x14ac:dyDescent="0.4">
      <c r="A386" t="s">
        <v>659</v>
      </c>
      <c r="B386" t="s">
        <v>659</v>
      </c>
    </row>
    <row r="387" spans="1:3" x14ac:dyDescent="0.4">
      <c r="A387" t="s">
        <v>660</v>
      </c>
    </row>
    <row r="388" spans="1:3" x14ac:dyDescent="0.4">
      <c r="A388" t="s">
        <v>661</v>
      </c>
      <c r="B388" t="s">
        <v>661</v>
      </c>
    </row>
    <row r="389" spans="1:3" x14ac:dyDescent="0.4">
      <c r="A389" t="s">
        <v>662</v>
      </c>
      <c r="B389" t="s">
        <v>662</v>
      </c>
      <c r="C389" t="s">
        <v>904</v>
      </c>
    </row>
    <row r="390" spans="1:3" x14ac:dyDescent="0.4">
      <c r="A390" t="s">
        <v>663</v>
      </c>
    </row>
    <row r="391" spans="1:3" x14ac:dyDescent="0.4">
      <c r="A391" t="s">
        <v>664</v>
      </c>
    </row>
    <row r="392" spans="1:3" x14ac:dyDescent="0.4">
      <c r="A392" t="s">
        <v>665</v>
      </c>
      <c r="B392" t="s">
        <v>665</v>
      </c>
      <c r="C392" t="s">
        <v>904</v>
      </c>
    </row>
    <row r="393" spans="1:3" x14ac:dyDescent="0.4">
      <c r="A393" t="s">
        <v>666</v>
      </c>
      <c r="B393" t="s">
        <v>666</v>
      </c>
      <c r="C393" t="s">
        <v>904</v>
      </c>
    </row>
    <row r="394" spans="1:3" x14ac:dyDescent="0.4">
      <c r="A394" t="s">
        <v>667</v>
      </c>
      <c r="B394" t="s">
        <v>667</v>
      </c>
      <c r="C394" t="s">
        <v>904</v>
      </c>
    </row>
    <row r="395" spans="1:3" x14ac:dyDescent="0.4">
      <c r="A395" s="21" t="s">
        <v>668</v>
      </c>
    </row>
    <row r="396" spans="1:3" x14ac:dyDescent="0.4">
      <c r="A396" t="s">
        <v>669</v>
      </c>
      <c r="B396" t="s">
        <v>669</v>
      </c>
      <c r="C396" t="s">
        <v>904</v>
      </c>
    </row>
    <row r="397" spans="1:3" x14ac:dyDescent="0.4">
      <c r="A397" t="s">
        <v>670</v>
      </c>
      <c r="B397" t="s">
        <v>670</v>
      </c>
    </row>
    <row r="398" spans="1:3" x14ac:dyDescent="0.4">
      <c r="A398" t="s">
        <v>671</v>
      </c>
      <c r="B398" t="s">
        <v>671</v>
      </c>
    </row>
    <row r="399" spans="1:3" x14ac:dyDescent="0.4">
      <c r="A399" t="s">
        <v>672</v>
      </c>
    </row>
    <row r="400" spans="1:3" x14ac:dyDescent="0.4">
      <c r="A400" t="s">
        <v>673</v>
      </c>
      <c r="B400" t="s">
        <v>673</v>
      </c>
      <c r="C400" t="s">
        <v>904</v>
      </c>
    </row>
    <row r="401" spans="1:3" x14ac:dyDescent="0.4">
      <c r="A401" t="s">
        <v>674</v>
      </c>
    </row>
    <row r="402" spans="1:3" x14ac:dyDescent="0.4">
      <c r="A402" t="s">
        <v>675</v>
      </c>
    </row>
    <row r="403" spans="1:3" x14ac:dyDescent="0.4">
      <c r="A403" t="s">
        <v>676</v>
      </c>
    </row>
    <row r="404" spans="1:3" x14ac:dyDescent="0.4">
      <c r="A404" t="s">
        <v>677</v>
      </c>
    </row>
    <row r="405" spans="1:3" x14ac:dyDescent="0.4">
      <c r="A405" t="s">
        <v>678</v>
      </c>
    </row>
    <row r="406" spans="1:3" x14ac:dyDescent="0.4">
      <c r="A406" t="s">
        <v>679</v>
      </c>
    </row>
    <row r="407" spans="1:3" x14ac:dyDescent="0.4">
      <c r="A407" t="s">
        <v>680</v>
      </c>
      <c r="B407" t="s">
        <v>680</v>
      </c>
    </row>
    <row r="408" spans="1:3" x14ac:dyDescent="0.4">
      <c r="A408" t="s">
        <v>681</v>
      </c>
      <c r="B408" t="s">
        <v>681</v>
      </c>
    </row>
    <row r="409" spans="1:3" x14ac:dyDescent="0.4">
      <c r="A409" t="s">
        <v>682</v>
      </c>
      <c r="B409" t="s">
        <v>682</v>
      </c>
    </row>
    <row r="410" spans="1:3" x14ac:dyDescent="0.4">
      <c r="A410" t="s">
        <v>683</v>
      </c>
    </row>
    <row r="411" spans="1:3" x14ac:dyDescent="0.4">
      <c r="A411" t="s">
        <v>684</v>
      </c>
    </row>
    <row r="412" spans="1:3" x14ac:dyDescent="0.4">
      <c r="A412" t="s">
        <v>685</v>
      </c>
    </row>
    <row r="413" spans="1:3" x14ac:dyDescent="0.4">
      <c r="A413" t="s">
        <v>686</v>
      </c>
      <c r="B413" t="s">
        <v>686</v>
      </c>
      <c r="C413" t="s">
        <v>904</v>
      </c>
    </row>
    <row r="414" spans="1:3" x14ac:dyDescent="0.4">
      <c r="A414" t="s">
        <v>687</v>
      </c>
      <c r="B414" t="s">
        <v>687</v>
      </c>
    </row>
    <row r="415" spans="1:3" x14ac:dyDescent="0.4">
      <c r="A415" t="s">
        <v>688</v>
      </c>
      <c r="B415" t="s">
        <v>688</v>
      </c>
    </row>
    <row r="416" spans="1:3" x14ac:dyDescent="0.4">
      <c r="A416" t="s">
        <v>689</v>
      </c>
      <c r="B416" t="s">
        <v>689</v>
      </c>
    </row>
    <row r="417" spans="1:3" x14ac:dyDescent="0.4">
      <c r="A417" t="s">
        <v>690</v>
      </c>
      <c r="B417" t="s">
        <v>690</v>
      </c>
    </row>
    <row r="418" spans="1:3" x14ac:dyDescent="0.4">
      <c r="A418" t="s">
        <v>691</v>
      </c>
      <c r="B418" t="s">
        <v>691</v>
      </c>
      <c r="C418" t="s">
        <v>904</v>
      </c>
    </row>
    <row r="419" spans="1:3" x14ac:dyDescent="0.4">
      <c r="A419" t="s">
        <v>692</v>
      </c>
      <c r="B419" t="s">
        <v>692</v>
      </c>
    </row>
    <row r="420" spans="1:3" x14ac:dyDescent="0.4">
      <c r="A420" t="s">
        <v>693</v>
      </c>
    </row>
    <row r="421" spans="1:3" x14ac:dyDescent="0.4">
      <c r="A421" t="s">
        <v>694</v>
      </c>
      <c r="B421" t="s">
        <v>694</v>
      </c>
      <c r="C421" t="s">
        <v>904</v>
      </c>
    </row>
    <row r="422" spans="1:3" x14ac:dyDescent="0.4">
      <c r="A422" t="s">
        <v>695</v>
      </c>
      <c r="B422" t="s">
        <v>695</v>
      </c>
    </row>
    <row r="423" spans="1:3" x14ac:dyDescent="0.4">
      <c r="A423" t="s">
        <v>696</v>
      </c>
      <c r="B423" t="s">
        <v>696</v>
      </c>
    </row>
    <row r="424" spans="1:3" x14ac:dyDescent="0.4">
      <c r="A424" t="s">
        <v>697</v>
      </c>
      <c r="B424" t="s">
        <v>697</v>
      </c>
      <c r="C424" t="s">
        <v>904</v>
      </c>
    </row>
    <row r="425" spans="1:3" x14ac:dyDescent="0.4">
      <c r="A425" t="s">
        <v>698</v>
      </c>
      <c r="B425" t="s">
        <v>698</v>
      </c>
      <c r="C425" t="s">
        <v>904</v>
      </c>
    </row>
    <row r="426" spans="1:3" x14ac:dyDescent="0.4">
      <c r="A426" t="s">
        <v>699</v>
      </c>
      <c r="B426" t="s">
        <v>699</v>
      </c>
      <c r="C426" t="s">
        <v>904</v>
      </c>
    </row>
    <row r="427" spans="1:3" x14ac:dyDescent="0.4">
      <c r="A427" t="s">
        <v>700</v>
      </c>
      <c r="B427" t="s">
        <v>700</v>
      </c>
    </row>
    <row r="428" spans="1:3" x14ac:dyDescent="0.4">
      <c r="A428" t="s">
        <v>701</v>
      </c>
      <c r="B428" t="s">
        <v>701</v>
      </c>
    </row>
    <row r="429" spans="1:3" x14ac:dyDescent="0.4">
      <c r="A429" s="21" t="s">
        <v>702</v>
      </c>
    </row>
    <row r="430" spans="1:3" x14ac:dyDescent="0.4">
      <c r="A430" t="s">
        <v>703</v>
      </c>
      <c r="B430" t="s">
        <v>703</v>
      </c>
    </row>
    <row r="431" spans="1:3" x14ac:dyDescent="0.4">
      <c r="A431" t="s">
        <v>704</v>
      </c>
      <c r="B431" t="s">
        <v>704</v>
      </c>
      <c r="C431" t="s">
        <v>904</v>
      </c>
    </row>
    <row r="432" spans="1:3" x14ac:dyDescent="0.4">
      <c r="A432" t="s">
        <v>705</v>
      </c>
      <c r="B432" t="s">
        <v>705</v>
      </c>
      <c r="C432" t="s">
        <v>904</v>
      </c>
    </row>
    <row r="433" spans="1:3" x14ac:dyDescent="0.4">
      <c r="A433" t="s">
        <v>706</v>
      </c>
      <c r="B433" t="s">
        <v>706</v>
      </c>
    </row>
    <row r="434" spans="1:3" x14ac:dyDescent="0.4">
      <c r="A434" t="s">
        <v>707</v>
      </c>
      <c r="B434" t="s">
        <v>707</v>
      </c>
    </row>
    <row r="435" spans="1:3" x14ac:dyDescent="0.4">
      <c r="A435" t="s">
        <v>708</v>
      </c>
    </row>
    <row r="436" spans="1:3" x14ac:dyDescent="0.4">
      <c r="A436" t="s">
        <v>709</v>
      </c>
    </row>
    <row r="437" spans="1:3" x14ac:dyDescent="0.4">
      <c r="A437" t="s">
        <v>710</v>
      </c>
    </row>
    <row r="438" spans="1:3" x14ac:dyDescent="0.4">
      <c r="A438" t="s">
        <v>711</v>
      </c>
    </row>
    <row r="439" spans="1:3" x14ac:dyDescent="0.4">
      <c r="A439" t="s">
        <v>712</v>
      </c>
    </row>
    <row r="440" spans="1:3" x14ac:dyDescent="0.4">
      <c r="A440" t="s">
        <v>713</v>
      </c>
      <c r="B440" t="s">
        <v>713</v>
      </c>
      <c r="C440" t="s">
        <v>904</v>
      </c>
    </row>
    <row r="441" spans="1:3" x14ac:dyDescent="0.4">
      <c r="A441" t="s">
        <v>714</v>
      </c>
      <c r="B441" t="s">
        <v>714</v>
      </c>
    </row>
    <row r="442" spans="1:3" x14ac:dyDescent="0.4">
      <c r="A442" t="s">
        <v>715</v>
      </c>
      <c r="B442" t="s">
        <v>715</v>
      </c>
      <c r="C442" t="s">
        <v>904</v>
      </c>
    </row>
    <row r="443" spans="1:3" x14ac:dyDescent="0.4">
      <c r="A443" t="s">
        <v>716</v>
      </c>
      <c r="B443" t="s">
        <v>716</v>
      </c>
    </row>
    <row r="444" spans="1:3" x14ac:dyDescent="0.4">
      <c r="A444" t="s">
        <v>717</v>
      </c>
      <c r="B444" t="s">
        <v>717</v>
      </c>
    </row>
    <row r="445" spans="1:3" x14ac:dyDescent="0.4">
      <c r="A445" t="s">
        <v>718</v>
      </c>
      <c r="B445" t="s">
        <v>718</v>
      </c>
    </row>
    <row r="446" spans="1:3" x14ac:dyDescent="0.4">
      <c r="A446" t="s">
        <v>719</v>
      </c>
    </row>
    <row r="447" spans="1:3" x14ac:dyDescent="0.4">
      <c r="A447" t="s">
        <v>720</v>
      </c>
    </row>
    <row r="448" spans="1:3" x14ac:dyDescent="0.4">
      <c r="A448" t="s">
        <v>721</v>
      </c>
      <c r="B448" t="s">
        <v>721</v>
      </c>
    </row>
    <row r="449" spans="1:3" x14ac:dyDescent="0.4">
      <c r="A449" t="s">
        <v>722</v>
      </c>
    </row>
    <row r="450" spans="1:3" x14ac:dyDescent="0.4">
      <c r="A450" t="s">
        <v>723</v>
      </c>
      <c r="B450" t="s">
        <v>723</v>
      </c>
    </row>
    <row r="451" spans="1:3" x14ac:dyDescent="0.4">
      <c r="A451" t="s">
        <v>724</v>
      </c>
      <c r="B451" t="s">
        <v>724</v>
      </c>
    </row>
    <row r="452" spans="1:3" x14ac:dyDescent="0.4">
      <c r="A452" t="s">
        <v>725</v>
      </c>
      <c r="B452" t="s">
        <v>725</v>
      </c>
    </row>
    <row r="453" spans="1:3" x14ac:dyDescent="0.4">
      <c r="A453" t="s">
        <v>726</v>
      </c>
      <c r="B453" t="s">
        <v>726</v>
      </c>
      <c r="C453" t="s">
        <v>904</v>
      </c>
    </row>
    <row r="454" spans="1:3" x14ac:dyDescent="0.4">
      <c r="A454" t="s">
        <v>727</v>
      </c>
      <c r="B454" t="s">
        <v>727</v>
      </c>
    </row>
    <row r="455" spans="1:3" x14ac:dyDescent="0.4">
      <c r="A455" t="s">
        <v>728</v>
      </c>
      <c r="B455" t="s">
        <v>728</v>
      </c>
    </row>
    <row r="456" spans="1:3" x14ac:dyDescent="0.4">
      <c r="A456" t="s">
        <v>729</v>
      </c>
    </row>
    <row r="457" spans="1:3" x14ac:dyDescent="0.4">
      <c r="A457" s="21" t="s">
        <v>730</v>
      </c>
    </row>
    <row r="458" spans="1:3" x14ac:dyDescent="0.4">
      <c r="A458" t="s">
        <v>731</v>
      </c>
    </row>
    <row r="459" spans="1:3" x14ac:dyDescent="0.4">
      <c r="A459" t="s">
        <v>732</v>
      </c>
      <c r="B459" t="s">
        <v>732</v>
      </c>
      <c r="C459" t="s">
        <v>904</v>
      </c>
    </row>
    <row r="460" spans="1:3" x14ac:dyDescent="0.4">
      <c r="A460" t="s">
        <v>733</v>
      </c>
      <c r="B460" t="s">
        <v>733</v>
      </c>
    </row>
    <row r="461" spans="1:3" x14ac:dyDescent="0.4">
      <c r="A461" t="s">
        <v>734</v>
      </c>
    </row>
    <row r="462" spans="1:3" x14ac:dyDescent="0.4">
      <c r="A462" t="s">
        <v>735</v>
      </c>
    </row>
    <row r="463" spans="1:3" x14ac:dyDescent="0.4">
      <c r="A463" t="s">
        <v>736</v>
      </c>
    </row>
    <row r="464" spans="1:3" x14ac:dyDescent="0.4">
      <c r="A464" t="s">
        <v>737</v>
      </c>
      <c r="B464" t="s">
        <v>737</v>
      </c>
    </row>
    <row r="465" spans="1:3" x14ac:dyDescent="0.4">
      <c r="A465" t="s">
        <v>738</v>
      </c>
      <c r="B465" t="s">
        <v>738</v>
      </c>
    </row>
    <row r="466" spans="1:3" x14ac:dyDescent="0.4">
      <c r="A466" t="s">
        <v>739</v>
      </c>
      <c r="B466" t="s">
        <v>739</v>
      </c>
    </row>
    <row r="467" spans="1:3" x14ac:dyDescent="0.4">
      <c r="A467" t="s">
        <v>740</v>
      </c>
      <c r="B467" t="s">
        <v>740</v>
      </c>
    </row>
    <row r="468" spans="1:3" x14ac:dyDescent="0.4">
      <c r="A468" t="s">
        <v>741</v>
      </c>
      <c r="B468" t="s">
        <v>741</v>
      </c>
    </row>
    <row r="469" spans="1:3" x14ac:dyDescent="0.4">
      <c r="A469" t="s">
        <v>742</v>
      </c>
      <c r="B469" t="s">
        <v>742</v>
      </c>
    </row>
    <row r="470" spans="1:3" x14ac:dyDescent="0.4">
      <c r="A470" t="s">
        <v>743</v>
      </c>
      <c r="B470" t="s">
        <v>743</v>
      </c>
    </row>
    <row r="471" spans="1:3" x14ac:dyDescent="0.4">
      <c r="A471" t="s">
        <v>744</v>
      </c>
      <c r="B471" t="s">
        <v>744</v>
      </c>
    </row>
    <row r="472" spans="1:3" x14ac:dyDescent="0.4">
      <c r="A472" t="s">
        <v>745</v>
      </c>
      <c r="B472" t="s">
        <v>745</v>
      </c>
      <c r="C472" t="s">
        <v>904</v>
      </c>
    </row>
    <row r="473" spans="1:3" x14ac:dyDescent="0.4">
      <c r="A473" t="s">
        <v>746</v>
      </c>
      <c r="B473" t="s">
        <v>746</v>
      </c>
    </row>
    <row r="474" spans="1:3" x14ac:dyDescent="0.4">
      <c r="A474" t="s">
        <v>747</v>
      </c>
      <c r="B474" t="s">
        <v>747</v>
      </c>
    </row>
    <row r="475" spans="1:3" x14ac:dyDescent="0.4">
      <c r="A475" t="s">
        <v>748</v>
      </c>
      <c r="B475" t="s">
        <v>748</v>
      </c>
    </row>
    <row r="476" spans="1:3" x14ac:dyDescent="0.4">
      <c r="A476" t="s">
        <v>749</v>
      </c>
    </row>
    <row r="477" spans="1:3" x14ac:dyDescent="0.4">
      <c r="A477" t="s">
        <v>750</v>
      </c>
      <c r="B477" t="s">
        <v>750</v>
      </c>
    </row>
    <row r="478" spans="1:3" x14ac:dyDescent="0.4">
      <c r="A478" t="s">
        <v>751</v>
      </c>
      <c r="B478" t="s">
        <v>751</v>
      </c>
      <c r="C478" t="s">
        <v>904</v>
      </c>
    </row>
    <row r="479" spans="1:3" x14ac:dyDescent="0.4">
      <c r="A479" t="s">
        <v>752</v>
      </c>
      <c r="B479" t="s">
        <v>752</v>
      </c>
      <c r="C479" t="s">
        <v>904</v>
      </c>
    </row>
    <row r="480" spans="1:3" x14ac:dyDescent="0.4">
      <c r="A480" t="s">
        <v>753</v>
      </c>
      <c r="B480" t="s">
        <v>753</v>
      </c>
    </row>
    <row r="481" spans="1:3" x14ac:dyDescent="0.4">
      <c r="A481" t="s">
        <v>754</v>
      </c>
      <c r="B481" t="s">
        <v>754</v>
      </c>
    </row>
    <row r="482" spans="1:3" x14ac:dyDescent="0.4">
      <c r="A482" t="s">
        <v>755</v>
      </c>
      <c r="B482" t="s">
        <v>755</v>
      </c>
    </row>
    <row r="483" spans="1:3" x14ac:dyDescent="0.4">
      <c r="A483" t="s">
        <v>756</v>
      </c>
      <c r="B483" t="s">
        <v>756</v>
      </c>
      <c r="C483" t="s">
        <v>904</v>
      </c>
    </row>
    <row r="484" spans="1:3" x14ac:dyDescent="0.4">
      <c r="A484" t="s">
        <v>757</v>
      </c>
      <c r="B484" t="s">
        <v>757</v>
      </c>
      <c r="C484" t="s">
        <v>904</v>
      </c>
    </row>
    <row r="485" spans="1:3" x14ac:dyDescent="0.4">
      <c r="A485" t="s">
        <v>758</v>
      </c>
      <c r="B485" t="s">
        <v>758</v>
      </c>
    </row>
    <row r="486" spans="1:3" x14ac:dyDescent="0.4">
      <c r="A486" t="s">
        <v>759</v>
      </c>
      <c r="B486" t="s">
        <v>759</v>
      </c>
      <c r="C486" t="s">
        <v>904</v>
      </c>
    </row>
    <row r="487" spans="1:3" x14ac:dyDescent="0.4">
      <c r="A487" t="s">
        <v>760</v>
      </c>
      <c r="B487" t="s">
        <v>760</v>
      </c>
    </row>
    <row r="488" spans="1:3" x14ac:dyDescent="0.4">
      <c r="A488" t="s">
        <v>761</v>
      </c>
    </row>
    <row r="489" spans="1:3" x14ac:dyDescent="0.4">
      <c r="A489" t="s">
        <v>762</v>
      </c>
    </row>
    <row r="490" spans="1:3" x14ac:dyDescent="0.4">
      <c r="A490" t="s">
        <v>763</v>
      </c>
    </row>
    <row r="491" spans="1:3" x14ac:dyDescent="0.4">
      <c r="A491" t="s">
        <v>764</v>
      </c>
      <c r="B491" t="s">
        <v>764</v>
      </c>
    </row>
    <row r="492" spans="1:3" x14ac:dyDescent="0.4">
      <c r="A492" t="s">
        <v>765</v>
      </c>
      <c r="B492" t="s">
        <v>765</v>
      </c>
    </row>
    <row r="493" spans="1:3" x14ac:dyDescent="0.4">
      <c r="A493" t="s">
        <v>766</v>
      </c>
      <c r="B493" t="s">
        <v>766</v>
      </c>
    </row>
    <row r="494" spans="1:3" x14ac:dyDescent="0.4">
      <c r="A494" t="s">
        <v>767</v>
      </c>
      <c r="B494" t="s">
        <v>767</v>
      </c>
    </row>
    <row r="495" spans="1:3" x14ac:dyDescent="0.4">
      <c r="A495" t="s">
        <v>768</v>
      </c>
      <c r="B495" t="s">
        <v>768</v>
      </c>
    </row>
    <row r="496" spans="1:3" x14ac:dyDescent="0.4">
      <c r="A496" t="s">
        <v>769</v>
      </c>
      <c r="B496" t="s">
        <v>769</v>
      </c>
    </row>
    <row r="497" spans="1:3" x14ac:dyDescent="0.4">
      <c r="A497" t="s">
        <v>770</v>
      </c>
      <c r="B497" t="s">
        <v>770</v>
      </c>
      <c r="C497" t="s">
        <v>904</v>
      </c>
    </row>
    <row r="498" spans="1:3" x14ac:dyDescent="0.4">
      <c r="A498" t="s">
        <v>771</v>
      </c>
      <c r="B498" t="s">
        <v>771</v>
      </c>
    </row>
    <row r="499" spans="1:3" x14ac:dyDescent="0.4">
      <c r="A499" t="s">
        <v>772</v>
      </c>
    </row>
    <row r="500" spans="1:3" x14ac:dyDescent="0.4">
      <c r="A500" t="s">
        <v>773</v>
      </c>
      <c r="B500" t="s">
        <v>773</v>
      </c>
    </row>
    <row r="501" spans="1:3" x14ac:dyDescent="0.4">
      <c r="A501" t="s">
        <v>774</v>
      </c>
      <c r="B501" t="s">
        <v>774</v>
      </c>
    </row>
    <row r="502" spans="1:3" x14ac:dyDescent="0.4">
      <c r="A502" t="s">
        <v>775</v>
      </c>
    </row>
    <row r="503" spans="1:3" x14ac:dyDescent="0.4">
      <c r="A503" t="s">
        <v>776</v>
      </c>
      <c r="B503" t="s">
        <v>776</v>
      </c>
    </row>
    <row r="504" spans="1:3" x14ac:dyDescent="0.4">
      <c r="A504" t="s">
        <v>777</v>
      </c>
      <c r="B504" t="s">
        <v>777</v>
      </c>
    </row>
    <row r="505" spans="1:3" x14ac:dyDescent="0.4">
      <c r="A505" t="s">
        <v>778</v>
      </c>
    </row>
    <row r="506" spans="1:3" x14ac:dyDescent="0.4">
      <c r="A506" t="s">
        <v>779</v>
      </c>
      <c r="B506" t="s">
        <v>779</v>
      </c>
    </row>
    <row r="507" spans="1:3" x14ac:dyDescent="0.4">
      <c r="A507" t="s">
        <v>780</v>
      </c>
      <c r="B507" t="s">
        <v>780</v>
      </c>
    </row>
    <row r="508" spans="1:3" x14ac:dyDescent="0.4">
      <c r="A508" t="s">
        <v>781</v>
      </c>
      <c r="B508" t="s">
        <v>781</v>
      </c>
    </row>
    <row r="509" spans="1:3" x14ac:dyDescent="0.4">
      <c r="A509" t="s">
        <v>782</v>
      </c>
      <c r="B509" t="s">
        <v>782</v>
      </c>
    </row>
    <row r="510" spans="1:3" x14ac:dyDescent="0.4">
      <c r="A510" t="s">
        <v>783</v>
      </c>
      <c r="B510" t="s">
        <v>783</v>
      </c>
      <c r="C510" t="s">
        <v>904</v>
      </c>
    </row>
    <row r="511" spans="1:3" x14ac:dyDescent="0.4">
      <c r="A511" t="s">
        <v>784</v>
      </c>
      <c r="B511" t="s">
        <v>784</v>
      </c>
    </row>
    <row r="512" spans="1:3" x14ac:dyDescent="0.4">
      <c r="A512" t="s">
        <v>785</v>
      </c>
    </row>
    <row r="513" spans="1:3" x14ac:dyDescent="0.4">
      <c r="A513" t="s">
        <v>786</v>
      </c>
      <c r="B513" t="s">
        <v>786</v>
      </c>
      <c r="C513" t="s">
        <v>904</v>
      </c>
    </row>
    <row r="514" spans="1:3" x14ac:dyDescent="0.4">
      <c r="A514" t="s">
        <v>787</v>
      </c>
      <c r="B514" t="s">
        <v>787</v>
      </c>
    </row>
    <row r="515" spans="1:3" x14ac:dyDescent="0.4">
      <c r="A515" t="s">
        <v>788</v>
      </c>
      <c r="B515" t="s">
        <v>788</v>
      </c>
    </row>
    <row r="516" spans="1:3" x14ac:dyDescent="0.4">
      <c r="A516" t="s">
        <v>789</v>
      </c>
      <c r="B516" t="s">
        <v>789</v>
      </c>
    </row>
    <row r="517" spans="1:3" x14ac:dyDescent="0.4">
      <c r="A517" t="s">
        <v>790</v>
      </c>
    </row>
    <row r="518" spans="1:3" x14ac:dyDescent="0.4">
      <c r="A518" t="s">
        <v>791</v>
      </c>
    </row>
    <row r="519" spans="1:3" x14ac:dyDescent="0.4">
      <c r="A519" t="s">
        <v>792</v>
      </c>
      <c r="B519" t="s">
        <v>792</v>
      </c>
    </row>
    <row r="520" spans="1:3" x14ac:dyDescent="0.4">
      <c r="A520" t="s">
        <v>793</v>
      </c>
      <c r="B520" t="s">
        <v>793</v>
      </c>
    </row>
    <row r="521" spans="1:3" x14ac:dyDescent="0.4">
      <c r="A521" t="s">
        <v>794</v>
      </c>
    </row>
    <row r="522" spans="1:3" x14ac:dyDescent="0.4">
      <c r="A522" t="s">
        <v>795</v>
      </c>
    </row>
    <row r="523" spans="1:3" x14ac:dyDescent="0.4">
      <c r="A523" t="s">
        <v>796</v>
      </c>
      <c r="B523" t="s">
        <v>796</v>
      </c>
      <c r="C523" t="s">
        <v>904</v>
      </c>
    </row>
    <row r="524" spans="1:3" x14ac:dyDescent="0.4">
      <c r="A524" t="s">
        <v>797</v>
      </c>
    </row>
    <row r="525" spans="1:3" x14ac:dyDescent="0.4">
      <c r="A525" t="s">
        <v>798</v>
      </c>
      <c r="B525" t="s">
        <v>798</v>
      </c>
      <c r="C525" t="s">
        <v>904</v>
      </c>
    </row>
    <row r="526" spans="1:3" x14ac:dyDescent="0.4">
      <c r="A526" t="s">
        <v>799</v>
      </c>
      <c r="B526" t="s">
        <v>799</v>
      </c>
    </row>
    <row r="527" spans="1:3" x14ac:dyDescent="0.4">
      <c r="A527" t="s">
        <v>800</v>
      </c>
      <c r="B527" t="s">
        <v>800</v>
      </c>
    </row>
    <row r="528" spans="1:3" x14ac:dyDescent="0.4">
      <c r="A528" t="s">
        <v>801</v>
      </c>
      <c r="B528" t="s">
        <v>801</v>
      </c>
    </row>
    <row r="529" spans="1:3" x14ac:dyDescent="0.4">
      <c r="A529" t="s">
        <v>802</v>
      </c>
      <c r="B529" t="s">
        <v>802</v>
      </c>
    </row>
    <row r="530" spans="1:3" x14ac:dyDescent="0.4">
      <c r="A530" t="s">
        <v>803</v>
      </c>
      <c r="B530" t="s">
        <v>803</v>
      </c>
    </row>
    <row r="531" spans="1:3" x14ac:dyDescent="0.4">
      <c r="A531" t="s">
        <v>804</v>
      </c>
      <c r="B531" t="s">
        <v>804</v>
      </c>
    </row>
    <row r="532" spans="1:3" x14ac:dyDescent="0.4">
      <c r="A532" t="s">
        <v>805</v>
      </c>
      <c r="B532" t="s">
        <v>805</v>
      </c>
    </row>
    <row r="533" spans="1:3" x14ac:dyDescent="0.4">
      <c r="A533" t="s">
        <v>806</v>
      </c>
      <c r="B533" t="s">
        <v>806</v>
      </c>
      <c r="C533" t="s">
        <v>904</v>
      </c>
    </row>
    <row r="534" spans="1:3" x14ac:dyDescent="0.4">
      <c r="A534" t="s">
        <v>807</v>
      </c>
      <c r="B534" t="s">
        <v>807</v>
      </c>
      <c r="C534" t="s">
        <v>904</v>
      </c>
    </row>
    <row r="535" spans="1:3" x14ac:dyDescent="0.4">
      <c r="A535" t="s">
        <v>808</v>
      </c>
      <c r="B535" t="s">
        <v>808</v>
      </c>
      <c r="C535" t="s">
        <v>904</v>
      </c>
    </row>
    <row r="536" spans="1:3" x14ac:dyDescent="0.4">
      <c r="A536" t="s">
        <v>809</v>
      </c>
      <c r="B536" t="s">
        <v>809</v>
      </c>
    </row>
    <row r="537" spans="1:3" x14ac:dyDescent="0.4">
      <c r="A537" t="s">
        <v>810</v>
      </c>
      <c r="B537" t="s">
        <v>810</v>
      </c>
    </row>
    <row r="538" spans="1:3" x14ac:dyDescent="0.4">
      <c r="A538" s="21" t="s">
        <v>811</v>
      </c>
    </row>
    <row r="539" spans="1:3" x14ac:dyDescent="0.4">
      <c r="A539" t="s">
        <v>812</v>
      </c>
      <c r="B539" t="s">
        <v>812</v>
      </c>
    </row>
    <row r="540" spans="1:3" x14ac:dyDescent="0.4">
      <c r="A540" t="s">
        <v>813</v>
      </c>
    </row>
    <row r="541" spans="1:3" x14ac:dyDescent="0.4">
      <c r="A541" t="s">
        <v>814</v>
      </c>
    </row>
    <row r="542" spans="1:3" x14ac:dyDescent="0.4">
      <c r="A542" t="s">
        <v>815</v>
      </c>
    </row>
    <row r="543" spans="1:3" x14ac:dyDescent="0.4">
      <c r="A543" t="s">
        <v>816</v>
      </c>
    </row>
    <row r="544" spans="1:3" x14ac:dyDescent="0.4">
      <c r="A544" t="s">
        <v>817</v>
      </c>
    </row>
    <row r="545" spans="1:3" x14ac:dyDescent="0.4">
      <c r="A545" t="s">
        <v>818</v>
      </c>
    </row>
    <row r="546" spans="1:3" x14ac:dyDescent="0.4">
      <c r="A546" t="s">
        <v>819</v>
      </c>
    </row>
    <row r="547" spans="1:3" x14ac:dyDescent="0.4">
      <c r="A547" t="s">
        <v>820</v>
      </c>
      <c r="B547" t="s">
        <v>820</v>
      </c>
      <c r="C547" t="s">
        <v>904</v>
      </c>
    </row>
    <row r="548" spans="1:3" x14ac:dyDescent="0.4">
      <c r="A548" t="s">
        <v>821</v>
      </c>
      <c r="B548" t="s">
        <v>821</v>
      </c>
    </row>
    <row r="549" spans="1:3" x14ac:dyDescent="0.4">
      <c r="A549" t="s">
        <v>822</v>
      </c>
      <c r="B549" t="s">
        <v>822</v>
      </c>
    </row>
    <row r="550" spans="1:3" x14ac:dyDescent="0.4">
      <c r="A550" t="s">
        <v>823</v>
      </c>
    </row>
    <row r="551" spans="1:3" x14ac:dyDescent="0.4">
      <c r="A551" t="s">
        <v>824</v>
      </c>
    </row>
    <row r="552" spans="1:3" x14ac:dyDescent="0.4">
      <c r="A552" t="s">
        <v>825</v>
      </c>
      <c r="B552" t="s">
        <v>825</v>
      </c>
      <c r="C552" t="s">
        <v>904</v>
      </c>
    </row>
    <row r="553" spans="1:3" x14ac:dyDescent="0.4">
      <c r="A553" t="s">
        <v>826</v>
      </c>
      <c r="B553" t="s">
        <v>826</v>
      </c>
    </row>
    <row r="554" spans="1:3" x14ac:dyDescent="0.4">
      <c r="A554" t="s">
        <v>827</v>
      </c>
      <c r="B554" t="s">
        <v>827</v>
      </c>
    </row>
    <row r="555" spans="1:3" x14ac:dyDescent="0.4">
      <c r="A555" t="s">
        <v>828</v>
      </c>
      <c r="B555" t="s">
        <v>828</v>
      </c>
    </row>
    <row r="556" spans="1:3" x14ac:dyDescent="0.4">
      <c r="A556" t="s">
        <v>829</v>
      </c>
      <c r="B556" t="s">
        <v>829</v>
      </c>
    </row>
    <row r="557" spans="1:3" x14ac:dyDescent="0.4">
      <c r="A557" t="s">
        <v>830</v>
      </c>
      <c r="B557" t="s">
        <v>830</v>
      </c>
    </row>
    <row r="558" spans="1:3" x14ac:dyDescent="0.4">
      <c r="A558" t="s">
        <v>831</v>
      </c>
    </row>
    <row r="559" spans="1:3" x14ac:dyDescent="0.4">
      <c r="A559" t="s">
        <v>832</v>
      </c>
    </row>
    <row r="560" spans="1:3" x14ac:dyDescent="0.4">
      <c r="A560" t="s">
        <v>833</v>
      </c>
      <c r="B560" t="s">
        <v>833</v>
      </c>
    </row>
    <row r="561" spans="1:3" x14ac:dyDescent="0.4">
      <c r="A561" s="21" t="s">
        <v>834</v>
      </c>
    </row>
    <row r="562" spans="1:3" x14ac:dyDescent="0.4">
      <c r="A562" t="s">
        <v>835</v>
      </c>
    </row>
    <row r="563" spans="1:3" x14ac:dyDescent="0.4">
      <c r="A563" t="s">
        <v>836</v>
      </c>
      <c r="B563" t="s">
        <v>836</v>
      </c>
      <c r="C563" t="s">
        <v>904</v>
      </c>
    </row>
    <row r="564" spans="1:3" x14ac:dyDescent="0.4">
      <c r="A564" t="s">
        <v>837</v>
      </c>
      <c r="B564" t="s">
        <v>837</v>
      </c>
    </row>
    <row r="565" spans="1:3" x14ac:dyDescent="0.4">
      <c r="A565" t="s">
        <v>838</v>
      </c>
    </row>
    <row r="566" spans="1:3" x14ac:dyDescent="0.4">
      <c r="A566" t="s">
        <v>839</v>
      </c>
    </row>
    <row r="567" spans="1:3" x14ac:dyDescent="0.4">
      <c r="A567" t="s">
        <v>840</v>
      </c>
    </row>
    <row r="568" spans="1:3" x14ac:dyDescent="0.4">
      <c r="A568" t="s">
        <v>841</v>
      </c>
      <c r="B568" t="s">
        <v>841</v>
      </c>
    </row>
    <row r="569" spans="1:3" x14ac:dyDescent="0.4">
      <c r="A569" t="s">
        <v>842</v>
      </c>
      <c r="B569" t="s">
        <v>842</v>
      </c>
    </row>
    <row r="570" spans="1:3" x14ac:dyDescent="0.4">
      <c r="A570" t="s">
        <v>843</v>
      </c>
    </row>
    <row r="571" spans="1:3" x14ac:dyDescent="0.4">
      <c r="A571" t="s">
        <v>844</v>
      </c>
    </row>
    <row r="572" spans="1:3" x14ac:dyDescent="0.4">
      <c r="A572" t="s">
        <v>845</v>
      </c>
      <c r="B572" t="s">
        <v>845</v>
      </c>
    </row>
    <row r="573" spans="1:3" x14ac:dyDescent="0.4">
      <c r="A573" t="s">
        <v>846</v>
      </c>
    </row>
    <row r="574" spans="1:3" x14ac:dyDescent="0.4">
      <c r="A574" t="s">
        <v>847</v>
      </c>
    </row>
    <row r="575" spans="1:3" x14ac:dyDescent="0.4">
      <c r="A575" t="s">
        <v>848</v>
      </c>
    </row>
    <row r="576" spans="1:3" x14ac:dyDescent="0.4">
      <c r="A576" t="s">
        <v>849</v>
      </c>
      <c r="B576" t="s">
        <v>849</v>
      </c>
    </row>
    <row r="577" spans="1:3" x14ac:dyDescent="0.4">
      <c r="A577" t="s">
        <v>850</v>
      </c>
    </row>
    <row r="578" spans="1:3" x14ac:dyDescent="0.4">
      <c r="A578" s="21" t="s">
        <v>851</v>
      </c>
    </row>
    <row r="579" spans="1:3" x14ac:dyDescent="0.4">
      <c r="A579" t="s">
        <v>852</v>
      </c>
      <c r="B579" t="s">
        <v>852</v>
      </c>
      <c r="C579" t="s">
        <v>904</v>
      </c>
    </row>
    <row r="580" spans="1:3" x14ac:dyDescent="0.4">
      <c r="A580" s="21" t="s">
        <v>853</v>
      </c>
    </row>
    <row r="581" spans="1:3" x14ac:dyDescent="0.4">
      <c r="A581" t="s">
        <v>854</v>
      </c>
      <c r="B581" t="s">
        <v>854</v>
      </c>
      <c r="C581" t="s">
        <v>904</v>
      </c>
    </row>
    <row r="582" spans="1:3" x14ac:dyDescent="0.4">
      <c r="A582" t="s">
        <v>855</v>
      </c>
      <c r="B582" t="s">
        <v>855</v>
      </c>
      <c r="C582" t="s">
        <v>904</v>
      </c>
    </row>
    <row r="583" spans="1:3" x14ac:dyDescent="0.4">
      <c r="A583" t="s">
        <v>856</v>
      </c>
      <c r="B583" t="s">
        <v>856</v>
      </c>
      <c r="C583" t="s">
        <v>904</v>
      </c>
    </row>
    <row r="584" spans="1:3" x14ac:dyDescent="0.4">
      <c r="A584" t="s">
        <v>857</v>
      </c>
      <c r="B584" t="s">
        <v>857</v>
      </c>
      <c r="C584" t="s">
        <v>904</v>
      </c>
    </row>
    <row r="585" spans="1:3" x14ac:dyDescent="0.4">
      <c r="A585" s="21" t="s">
        <v>858</v>
      </c>
    </row>
    <row r="586" spans="1:3" x14ac:dyDescent="0.4">
      <c r="A586" s="21" t="s">
        <v>859</v>
      </c>
    </row>
    <row r="587" spans="1:3" x14ac:dyDescent="0.4">
      <c r="A587" t="s">
        <v>860</v>
      </c>
      <c r="B587" t="s">
        <v>860</v>
      </c>
    </row>
    <row r="588" spans="1:3" x14ac:dyDescent="0.4">
      <c r="A588" s="21" t="s">
        <v>861</v>
      </c>
    </row>
    <row r="589" spans="1:3" x14ac:dyDescent="0.4">
      <c r="A589" t="s">
        <v>862</v>
      </c>
      <c r="B589" t="s">
        <v>862</v>
      </c>
    </row>
    <row r="590" spans="1:3" x14ac:dyDescent="0.4">
      <c r="A590" t="s">
        <v>863</v>
      </c>
    </row>
    <row r="591" spans="1:3" x14ac:dyDescent="0.4">
      <c r="A591" t="s">
        <v>864</v>
      </c>
    </row>
    <row r="592" spans="1:3" x14ac:dyDescent="0.4">
      <c r="A592" s="21" t="s">
        <v>865</v>
      </c>
    </row>
    <row r="593" spans="1:3" x14ac:dyDescent="0.4">
      <c r="A593" t="s">
        <v>866</v>
      </c>
      <c r="B593" t="s">
        <v>866</v>
      </c>
    </row>
    <row r="594" spans="1:3" x14ac:dyDescent="0.4">
      <c r="A594" t="s">
        <v>867</v>
      </c>
      <c r="B594" t="s">
        <v>867</v>
      </c>
    </row>
    <row r="595" spans="1:3" x14ac:dyDescent="0.4">
      <c r="A595" t="s">
        <v>868</v>
      </c>
      <c r="B595" t="s">
        <v>868</v>
      </c>
    </row>
    <row r="596" spans="1:3" x14ac:dyDescent="0.4">
      <c r="A596" t="s">
        <v>869</v>
      </c>
      <c r="B596" t="s">
        <v>869</v>
      </c>
      <c r="C596" t="s">
        <v>904</v>
      </c>
    </row>
    <row r="597" spans="1:3" x14ac:dyDescent="0.4">
      <c r="A597" t="s">
        <v>870</v>
      </c>
    </row>
    <row r="598" spans="1:3" x14ac:dyDescent="0.4">
      <c r="A598" t="s">
        <v>871</v>
      </c>
    </row>
    <row r="599" spans="1:3" x14ac:dyDescent="0.4">
      <c r="A599" t="s">
        <v>872</v>
      </c>
    </row>
    <row r="600" spans="1:3" x14ac:dyDescent="0.4">
      <c r="A600" t="s">
        <v>873</v>
      </c>
      <c r="B600" t="s">
        <v>873</v>
      </c>
    </row>
    <row r="601" spans="1:3" x14ac:dyDescent="0.4">
      <c r="A601" s="21" t="s">
        <v>874</v>
      </c>
    </row>
    <row r="602" spans="1:3" x14ac:dyDescent="0.4">
      <c r="A602" t="s">
        <v>875</v>
      </c>
    </row>
    <row r="603" spans="1:3" x14ac:dyDescent="0.4">
      <c r="A603" t="s">
        <v>876</v>
      </c>
    </row>
    <row r="604" spans="1:3" x14ac:dyDescent="0.4">
      <c r="A604" t="s">
        <v>877</v>
      </c>
    </row>
    <row r="605" spans="1:3" x14ac:dyDescent="0.4">
      <c r="A605" t="s">
        <v>878</v>
      </c>
      <c r="B605" t="s">
        <v>878</v>
      </c>
    </row>
    <row r="606" spans="1:3" x14ac:dyDescent="0.4">
      <c r="A606" t="s">
        <v>879</v>
      </c>
    </row>
    <row r="607" spans="1:3" x14ac:dyDescent="0.4">
      <c r="A607" t="s">
        <v>880</v>
      </c>
      <c r="B607" t="s">
        <v>880</v>
      </c>
      <c r="C607" t="s">
        <v>904</v>
      </c>
    </row>
    <row r="608" spans="1:3" x14ac:dyDescent="0.4">
      <c r="A608" t="s">
        <v>881</v>
      </c>
    </row>
    <row r="609" spans="1:3" x14ac:dyDescent="0.4">
      <c r="A609" t="s">
        <v>882</v>
      </c>
    </row>
    <row r="610" spans="1:3" x14ac:dyDescent="0.4">
      <c r="A610" t="s">
        <v>883</v>
      </c>
    </row>
    <row r="611" spans="1:3" x14ac:dyDescent="0.4">
      <c r="A611" t="s">
        <v>884</v>
      </c>
    </row>
    <row r="612" spans="1:3" x14ac:dyDescent="0.4">
      <c r="A612" t="s">
        <v>885</v>
      </c>
    </row>
    <row r="613" spans="1:3" x14ac:dyDescent="0.4">
      <c r="A613" t="s">
        <v>886</v>
      </c>
      <c r="B613" t="s">
        <v>886</v>
      </c>
      <c r="C613" t="s">
        <v>904</v>
      </c>
    </row>
    <row r="614" spans="1:3" x14ac:dyDescent="0.4">
      <c r="A614" t="s">
        <v>887</v>
      </c>
      <c r="B614" t="s">
        <v>887</v>
      </c>
    </row>
    <row r="615" spans="1:3" x14ac:dyDescent="0.4">
      <c r="A615" t="s">
        <v>888</v>
      </c>
    </row>
    <row r="616" spans="1:3" x14ac:dyDescent="0.4">
      <c r="A616" s="21" t="s">
        <v>889</v>
      </c>
    </row>
    <row r="617" spans="1:3" x14ac:dyDescent="0.4">
      <c r="A617" t="s">
        <v>890</v>
      </c>
      <c r="B617" t="s">
        <v>890</v>
      </c>
    </row>
    <row r="618" spans="1:3" x14ac:dyDescent="0.4">
      <c r="A618" t="s">
        <v>891</v>
      </c>
    </row>
    <row r="619" spans="1:3" x14ac:dyDescent="0.4">
      <c r="A619" t="s">
        <v>892</v>
      </c>
    </row>
    <row r="620" spans="1:3" x14ac:dyDescent="0.4">
      <c r="A620" t="s">
        <v>893</v>
      </c>
    </row>
    <row r="621" spans="1:3" x14ac:dyDescent="0.4">
      <c r="A621" t="s">
        <v>894</v>
      </c>
      <c r="B621" t="s">
        <v>894</v>
      </c>
    </row>
    <row r="622" spans="1:3" x14ac:dyDescent="0.4">
      <c r="A622" t="s">
        <v>895</v>
      </c>
      <c r="B622" t="s">
        <v>895</v>
      </c>
    </row>
    <row r="623" spans="1:3" x14ac:dyDescent="0.4">
      <c r="A623" t="s">
        <v>896</v>
      </c>
      <c r="B623" t="s">
        <v>896</v>
      </c>
    </row>
    <row r="624" spans="1:3" x14ac:dyDescent="0.4">
      <c r="A624" t="s">
        <v>897</v>
      </c>
      <c r="B624" t="s">
        <v>897</v>
      </c>
      <c r="C624" t="s">
        <v>904</v>
      </c>
    </row>
    <row r="625" spans="1:3" x14ac:dyDescent="0.4">
      <c r="A625" t="s">
        <v>898</v>
      </c>
      <c r="B625" t="s">
        <v>898</v>
      </c>
      <c r="C625" t="s">
        <v>904</v>
      </c>
    </row>
    <row r="626" spans="1:3" x14ac:dyDescent="0.4">
      <c r="A626" s="21" t="s">
        <v>899</v>
      </c>
    </row>
    <row r="627" spans="1:3" x14ac:dyDescent="0.4">
      <c r="A627" t="s">
        <v>900</v>
      </c>
      <c r="B627" t="s">
        <v>900</v>
      </c>
      <c r="C627" t="s">
        <v>904</v>
      </c>
    </row>
  </sheetData>
  <autoFilter ref="A1:D627" xr:uid="{2F097BEC-5E7E-4485-970F-6CBA3C148D33}"/>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4F283-A140-4A01-976A-C6CF03A2C2E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2815</v>
      </c>
    </row>
    <row r="3" spans="1:30" ht="19.5" thickBot="1" x14ac:dyDescent="0.45">
      <c r="B3" s="27" t="s">
        <v>2831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30"/>
      <c r="E4" s="31"/>
      <c r="F4" s="28"/>
      <c r="G4" s="30"/>
      <c r="H4" s="31"/>
      <c r="I4" s="28"/>
      <c r="J4" s="30"/>
      <c r="K4" s="31"/>
      <c r="L4" s="28"/>
      <c r="M4" s="30"/>
      <c r="N4" s="31"/>
      <c r="O4" s="28"/>
      <c r="P4" s="30"/>
      <c r="Q4" s="31"/>
      <c r="R4" s="28"/>
      <c r="S4" s="28"/>
      <c r="T4" s="28"/>
      <c r="U4" s="30"/>
      <c r="V4" s="31"/>
      <c r="W4" s="28"/>
      <c r="X4" s="28"/>
      <c r="Y4" s="28"/>
      <c r="Z4" s="28"/>
      <c r="AA4" s="28"/>
      <c r="AB4" s="28"/>
      <c r="AC4" s="28"/>
    </row>
    <row r="5" spans="1:30" x14ac:dyDescent="0.4">
      <c r="B5" s="39"/>
      <c r="C5" s="39"/>
      <c r="D5" s="50" t="str">
        <f>F24 &amp; "/" &amp; F36</f>
        <v>172.28.0.101/16</v>
      </c>
      <c r="E5" s="35"/>
      <c r="F5" s="39"/>
      <c r="G5" s="34"/>
      <c r="H5" s="51" t="str">
        <f>F25 &amp; "/" &amp; F36</f>
        <v>172.28.0.201/16</v>
      </c>
      <c r="I5" s="39"/>
      <c r="J5" s="32"/>
      <c r="K5" s="54"/>
      <c r="L5" s="39"/>
      <c r="M5" s="50" t="str">
        <f>F31 &amp; "/" &amp; F36</f>
        <v>172.28.0.202/16</v>
      </c>
      <c r="N5" s="35"/>
      <c r="O5" s="39"/>
      <c r="P5" s="34"/>
      <c r="Q5" s="35" t="str">
        <f>F30 &amp; "/" &amp; F36</f>
        <v>172.28.0.102/16</v>
      </c>
      <c r="R5" s="39"/>
      <c r="S5" s="39"/>
      <c r="T5" s="39"/>
      <c r="U5" s="50"/>
      <c r="V5" s="35" t="str">
        <f>F42</f>
        <v>172.28.0.1</v>
      </c>
      <c r="W5" s="39"/>
      <c r="X5" s="39"/>
      <c r="Y5" s="50" t="s">
        <v>2845</v>
      </c>
      <c r="Z5" s="35" t="str">
        <f>F45</f>
        <v>10.0.100.101</v>
      </c>
      <c r="AA5" s="39"/>
      <c r="AB5" s="50" t="s">
        <v>2866</v>
      </c>
      <c r="AC5" s="35" t="str">
        <f>IF(F50="","",F50)</f>
        <v>10.0.102.0/24</v>
      </c>
    </row>
    <row r="6" spans="1:30" x14ac:dyDescent="0.4">
      <c r="B6" s="39"/>
      <c r="C6" s="39"/>
      <c r="D6" s="50"/>
      <c r="E6" s="35"/>
      <c r="F6" s="39"/>
      <c r="G6" s="34"/>
      <c r="I6" s="39"/>
      <c r="J6" s="44" t="s">
        <v>2816</v>
      </c>
      <c r="K6" s="45"/>
      <c r="L6" s="39"/>
      <c r="N6" s="51"/>
      <c r="O6" s="39"/>
      <c r="P6" s="50"/>
      <c r="Q6" s="35"/>
      <c r="R6" s="39"/>
      <c r="S6" s="39"/>
      <c r="T6" s="39"/>
      <c r="U6" s="34"/>
      <c r="V6" s="35"/>
      <c r="W6" s="39"/>
      <c r="X6" s="39"/>
      <c r="Y6" s="50" t="s">
        <v>2846</v>
      </c>
      <c r="Z6" s="35" t="str">
        <f>F46</f>
        <v>10.0.100.102</v>
      </c>
      <c r="AA6" s="39"/>
      <c r="AB6" s="50" t="s">
        <v>2867</v>
      </c>
      <c r="AC6" s="35" t="str">
        <f>IF(F51="","",F51)</f>
        <v>10.0.103.101</v>
      </c>
    </row>
    <row r="7" spans="1:30" x14ac:dyDescent="0.4">
      <c r="D7" s="34"/>
      <c r="E7" s="35"/>
      <c r="G7" s="32"/>
      <c r="H7" s="33"/>
      <c r="K7" s="52" t="str">
        <f>F37 &amp; "/" &amp; F38</f>
        <v>172.28.0.100/16</v>
      </c>
      <c r="M7" s="32"/>
      <c r="N7" s="33"/>
      <c r="P7" s="34"/>
      <c r="Q7" s="35"/>
      <c r="U7" s="36"/>
      <c r="V7" s="37"/>
      <c r="Y7" s="50" t="s">
        <v>2847</v>
      </c>
      <c r="Z7" s="35" t="str">
        <f>F47</f>
        <v>10.0.100.103</v>
      </c>
      <c r="AB7" s="50" t="s">
        <v>2868</v>
      </c>
      <c r="AC7" s="35" t="str">
        <f>IF(F52="","",F52)</f>
        <v>10.0.104.101</v>
      </c>
    </row>
    <row r="8" spans="1:30" x14ac:dyDescent="0.4">
      <c r="C8" s="36"/>
      <c r="D8" s="29" t="s">
        <v>2809</v>
      </c>
      <c r="E8" s="29"/>
      <c r="F8" s="37"/>
      <c r="G8" s="44" t="s">
        <v>2814</v>
      </c>
      <c r="H8" s="45"/>
      <c r="M8" s="44" t="s">
        <v>2814</v>
      </c>
      <c r="N8" s="45"/>
      <c r="O8" s="36"/>
      <c r="P8" s="29" t="s">
        <v>2809</v>
      </c>
      <c r="Q8" s="29"/>
      <c r="R8" s="37"/>
      <c r="U8" s="55" t="s">
        <v>2838</v>
      </c>
      <c r="V8" s="56"/>
      <c r="Y8" s="50" t="s">
        <v>2858</v>
      </c>
      <c r="Z8" s="35" t="str">
        <f>F48</f>
        <v>10.0.101.101</v>
      </c>
      <c r="AB8" s="50" t="s">
        <v>2869</v>
      </c>
      <c r="AC8" s="35" t="str">
        <f>IF(F53="","",F53)</f>
        <v>10.0.105.101</v>
      </c>
    </row>
    <row r="9" spans="1:30" x14ac:dyDescent="0.4">
      <c r="C9" s="38"/>
      <c r="D9" s="43" t="s">
        <v>1146</v>
      </c>
      <c r="E9" s="43" t="s">
        <v>2812</v>
      </c>
      <c r="F9" s="40"/>
      <c r="O9" s="38"/>
      <c r="P9" s="43" t="s">
        <v>1146</v>
      </c>
      <c r="Q9" s="43" t="s">
        <v>2812</v>
      </c>
      <c r="R9" s="40"/>
      <c r="U9" s="41"/>
      <c r="V9" s="42"/>
      <c r="Y9" s="50" t="s">
        <v>2859</v>
      </c>
      <c r="Z9" s="35" t="str">
        <f>F49</f>
        <v>10.0.101.102</v>
      </c>
      <c r="AB9" s="50" t="s">
        <v>2870</v>
      </c>
      <c r="AC9" s="35" t="str">
        <f>IF(F54="","",F54)</f>
        <v>10.0.106.101</v>
      </c>
    </row>
    <row r="10" spans="1:30" ht="19.5" thickBot="1" x14ac:dyDescent="0.45">
      <c r="C10" s="38"/>
      <c r="D10" s="39"/>
      <c r="E10" s="39"/>
      <c r="F10" s="40"/>
      <c r="O10" s="38"/>
      <c r="P10" s="39"/>
      <c r="Q10" s="39"/>
      <c r="R10" s="40"/>
      <c r="U10" s="57"/>
      <c r="V10" s="58"/>
      <c r="W10" s="27"/>
      <c r="X10" s="27"/>
      <c r="Y10" s="59"/>
      <c r="Z10" s="49"/>
      <c r="AA10" s="27"/>
      <c r="AB10" s="59"/>
      <c r="AC10" s="49"/>
      <c r="AD10" s="27"/>
    </row>
    <row r="11" spans="1:30" ht="20.25" thickTop="1" thickBot="1" x14ac:dyDescent="0.45">
      <c r="C11" s="38"/>
      <c r="D11" s="39" t="str">
        <f>F23</f>
        <v>ol-101</v>
      </c>
      <c r="E11" s="39"/>
      <c r="F11" s="40"/>
      <c r="O11" s="38"/>
      <c r="P11" s="39" t="str">
        <f>F29</f>
        <v>ol-102</v>
      </c>
      <c r="Q11" s="39"/>
      <c r="R11" s="40"/>
      <c r="U11" s="60"/>
      <c r="V11" s="60"/>
      <c r="W11" s="60"/>
      <c r="X11" s="60"/>
      <c r="Y11" s="60"/>
      <c r="Z11" s="60"/>
      <c r="AA11" s="60"/>
      <c r="AB11" s="60"/>
      <c r="AC11" s="60"/>
      <c r="AD11" s="60"/>
    </row>
    <row r="12" spans="1:30" ht="19.5" thickTop="1" x14ac:dyDescent="0.4">
      <c r="C12" s="38"/>
      <c r="D12" s="39"/>
      <c r="E12" s="39"/>
      <c r="F12" s="40"/>
      <c r="O12" s="38"/>
      <c r="P12" s="39"/>
      <c r="Q12" s="39"/>
      <c r="R12" s="40"/>
      <c r="U12" s="61"/>
      <c r="V12" s="62"/>
      <c r="W12" s="28"/>
      <c r="X12" s="28"/>
      <c r="Y12" s="28"/>
      <c r="Z12" s="28"/>
      <c r="AA12" s="30"/>
      <c r="AB12" s="31"/>
      <c r="AC12" s="28"/>
      <c r="AD12" s="28"/>
    </row>
    <row r="13" spans="1:30" x14ac:dyDescent="0.4">
      <c r="C13" s="38"/>
      <c r="D13" s="43" t="s">
        <v>2810</v>
      </c>
      <c r="E13" s="43" t="s">
        <v>2813</v>
      </c>
      <c r="F13" s="40"/>
      <c r="O13" s="38"/>
      <c r="P13" s="43" t="s">
        <v>2810</v>
      </c>
      <c r="Q13" s="43" t="s">
        <v>2813</v>
      </c>
      <c r="R13" s="40"/>
      <c r="U13" s="66" t="s">
        <v>2897</v>
      </c>
      <c r="V13" s="67"/>
      <c r="X13" s="66" t="s">
        <v>2896</v>
      </c>
      <c r="Y13" s="67"/>
      <c r="AA13" s="34"/>
      <c r="AB13" s="35" t="s">
        <v>2881</v>
      </c>
    </row>
    <row r="14" spans="1:30" ht="18.75" customHeight="1" x14ac:dyDescent="0.4">
      <c r="C14" s="41"/>
      <c r="D14" s="29" t="s">
        <v>2811</v>
      </c>
      <c r="E14" s="29"/>
      <c r="F14" s="42"/>
      <c r="J14" t="str">
        <f>F35</f>
        <v>ol-10</v>
      </c>
      <c r="O14" s="41"/>
      <c r="P14" s="29" t="s">
        <v>2811</v>
      </c>
      <c r="Q14" s="29"/>
      <c r="R14" s="42"/>
      <c r="U14" s="65"/>
      <c r="V14" s="68"/>
      <c r="X14" s="65"/>
      <c r="Y14" s="68"/>
      <c r="AA14" s="34"/>
      <c r="AB14" s="35" t="s">
        <v>2882</v>
      </c>
    </row>
    <row r="15" spans="1:30" x14ac:dyDescent="0.4">
      <c r="D15" s="46"/>
      <c r="E15" s="47"/>
      <c r="K15" s="12" t="str">
        <f>F40 &amp; "/" &amp; F41</f>
        <v>10.0.0.100/24</v>
      </c>
      <c r="P15" s="46"/>
      <c r="Q15" s="47"/>
      <c r="U15" s="69"/>
      <c r="V15" s="70"/>
      <c r="X15" s="69"/>
      <c r="Y15" s="70"/>
      <c r="AA15" s="34"/>
      <c r="AB15" s="63" t="s">
        <v>2884</v>
      </c>
    </row>
    <row r="16" spans="1:30" x14ac:dyDescent="0.4">
      <c r="D16" s="34"/>
      <c r="E16" s="35"/>
      <c r="J16" s="44" t="s">
        <v>2818</v>
      </c>
      <c r="K16" s="45"/>
      <c r="P16" s="34"/>
      <c r="Q16" s="35"/>
      <c r="U16" s="46"/>
      <c r="V16" s="47"/>
      <c r="X16" s="46"/>
      <c r="Y16" s="47"/>
      <c r="AA16" s="34"/>
      <c r="AB16" s="35" t="s">
        <v>2883</v>
      </c>
    </row>
    <row r="17" spans="2:30" x14ac:dyDescent="0.4">
      <c r="D17" s="50" t="str">
        <f>F26 &amp; "/" &amp; F39</f>
        <v>10.0.0.101/24</v>
      </c>
      <c r="E17" s="35"/>
      <c r="J17" s="46"/>
      <c r="K17" s="47"/>
      <c r="P17" s="34"/>
      <c r="Q17" s="35" t="str">
        <f>F32 &amp; "/" &amp; F39</f>
        <v>10.0.0.102/24</v>
      </c>
      <c r="U17" s="34"/>
      <c r="V17" s="35" t="str">
        <f>F43</f>
        <v>10.0.0.1</v>
      </c>
      <c r="X17" s="34"/>
      <c r="Y17" s="35" t="str">
        <f>F44</f>
        <v>10.0.0.250</v>
      </c>
      <c r="AA17" s="34"/>
      <c r="AB17" s="35"/>
    </row>
    <row r="18" spans="2:30" ht="19.5" thickBot="1" x14ac:dyDescent="0.45">
      <c r="B18" s="27"/>
      <c r="C18" s="27"/>
      <c r="D18" s="48"/>
      <c r="E18" s="49"/>
      <c r="F18" s="27"/>
      <c r="G18" s="27"/>
      <c r="H18" s="27"/>
      <c r="I18" s="27"/>
      <c r="J18" s="48"/>
      <c r="K18" s="49"/>
      <c r="L18" s="27"/>
      <c r="M18" s="27"/>
      <c r="N18" s="27"/>
      <c r="O18" s="27"/>
      <c r="P18" s="48"/>
      <c r="Q18" s="49"/>
      <c r="R18" s="27"/>
      <c r="S18" s="27"/>
      <c r="T18" s="27"/>
      <c r="U18" s="48"/>
      <c r="V18" s="49"/>
      <c r="W18" s="27"/>
      <c r="X18" s="48"/>
      <c r="Y18" s="49"/>
      <c r="Z18" s="27"/>
      <c r="AA18" s="27"/>
      <c r="AB18" s="27"/>
      <c r="AC18" s="27"/>
      <c r="AD18" s="27"/>
    </row>
    <row r="19" spans="2:30" ht="19.5" thickTop="1" x14ac:dyDescent="0.4">
      <c r="B19" s="28" t="s">
        <v>2832</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2817</v>
      </c>
    </row>
    <row r="23" spans="2:30" x14ac:dyDescent="0.4">
      <c r="E23" s="53" t="s">
        <v>2877</v>
      </c>
      <c r="F23" s="7" t="s">
        <v>2879</v>
      </c>
    </row>
    <row r="24" spans="2:30" x14ac:dyDescent="0.4">
      <c r="E24" s="53" t="s">
        <v>2820</v>
      </c>
      <c r="F24" s="7" t="s">
        <v>2819</v>
      </c>
    </row>
    <row r="25" spans="2:30" x14ac:dyDescent="0.4">
      <c r="E25" s="53" t="s">
        <v>2821</v>
      </c>
      <c r="F25" s="7" t="s">
        <v>2822</v>
      </c>
    </row>
    <row r="26" spans="2:30" x14ac:dyDescent="0.4">
      <c r="E26" s="53" t="s">
        <v>2833</v>
      </c>
      <c r="F26" s="7" t="s">
        <v>2841</v>
      </c>
    </row>
    <row r="27" spans="2:30" x14ac:dyDescent="0.4">
      <c r="F27" s="8"/>
    </row>
    <row r="28" spans="2:30" x14ac:dyDescent="0.4">
      <c r="B28" t="s">
        <v>2823</v>
      </c>
      <c r="F28" s="8"/>
    </row>
    <row r="29" spans="2:30" x14ac:dyDescent="0.4">
      <c r="E29" s="53" t="s">
        <v>2877</v>
      </c>
      <c r="F29" s="7" t="s">
        <v>2880</v>
      </c>
    </row>
    <row r="30" spans="2:30" x14ac:dyDescent="0.4">
      <c r="E30" s="53" t="s">
        <v>2820</v>
      </c>
      <c r="F30" s="7" t="s">
        <v>2824</v>
      </c>
    </row>
    <row r="31" spans="2:30" x14ac:dyDescent="0.4">
      <c r="E31" s="53" t="s">
        <v>2821</v>
      </c>
      <c r="F31" s="7" t="s">
        <v>2825</v>
      </c>
    </row>
    <row r="32" spans="2:30" x14ac:dyDescent="0.4">
      <c r="E32" s="53" t="s">
        <v>2833</v>
      </c>
      <c r="F32" s="7" t="s">
        <v>2842</v>
      </c>
    </row>
    <row r="33" spans="2:11" x14ac:dyDescent="0.4">
      <c r="F33" s="8"/>
    </row>
    <row r="34" spans="2:11" x14ac:dyDescent="0.4">
      <c r="B34" t="s">
        <v>2826</v>
      </c>
      <c r="F34" s="8"/>
    </row>
    <row r="35" spans="2:11" x14ac:dyDescent="0.4">
      <c r="E35" s="53" t="s">
        <v>1149</v>
      </c>
      <c r="F35" s="7" t="s">
        <v>1185</v>
      </c>
    </row>
    <row r="36" spans="2:11" x14ac:dyDescent="0.4">
      <c r="E36" s="53" t="s">
        <v>2827</v>
      </c>
      <c r="F36" s="71" t="s">
        <v>2898</v>
      </c>
    </row>
    <row r="37" spans="2:11" x14ac:dyDescent="0.4">
      <c r="E37" s="53" t="s">
        <v>2829</v>
      </c>
      <c r="F37" s="7" t="s">
        <v>2828</v>
      </c>
    </row>
    <row r="38" spans="2:11" x14ac:dyDescent="0.4">
      <c r="E38" s="53" t="s">
        <v>2830</v>
      </c>
      <c r="F38" s="71" t="s">
        <v>2898</v>
      </c>
    </row>
    <row r="39" spans="2:11" x14ac:dyDescent="0.4">
      <c r="E39" s="53" t="s">
        <v>2834</v>
      </c>
      <c r="F39" s="71" t="s">
        <v>2899</v>
      </c>
    </row>
    <row r="40" spans="2:11" x14ac:dyDescent="0.4">
      <c r="E40" s="53" t="s">
        <v>2835</v>
      </c>
      <c r="F40" s="7" t="s">
        <v>2837</v>
      </c>
    </row>
    <row r="41" spans="2:11" x14ac:dyDescent="0.4">
      <c r="E41" s="53" t="s">
        <v>2836</v>
      </c>
      <c r="F41" s="71" t="s">
        <v>2899</v>
      </c>
    </row>
    <row r="42" spans="2:11" x14ac:dyDescent="0.4">
      <c r="E42" s="53" t="s">
        <v>2839</v>
      </c>
      <c r="F42" s="7" t="s">
        <v>1141</v>
      </c>
      <c r="K42" t="s">
        <v>2894</v>
      </c>
    </row>
    <row r="43" spans="2:11" x14ac:dyDescent="0.4">
      <c r="E43" s="53" t="s">
        <v>2843</v>
      </c>
      <c r="F43" s="7" t="s">
        <v>2844</v>
      </c>
    </row>
    <row r="44" spans="2:11" x14ac:dyDescent="0.4">
      <c r="E44" s="53" t="s">
        <v>2875</v>
      </c>
      <c r="F44" s="7" t="s">
        <v>2876</v>
      </c>
    </row>
    <row r="45" spans="2:11" x14ac:dyDescent="0.4">
      <c r="E45" s="53" t="s">
        <v>2848</v>
      </c>
      <c r="F45" s="7" t="s">
        <v>2851</v>
      </c>
    </row>
    <row r="46" spans="2:11" x14ac:dyDescent="0.4">
      <c r="E46" s="53" t="s">
        <v>2849</v>
      </c>
      <c r="F46" s="7" t="s">
        <v>2852</v>
      </c>
      <c r="K46" t="s">
        <v>2860</v>
      </c>
    </row>
    <row r="47" spans="2:11" x14ac:dyDescent="0.4">
      <c r="E47" s="53" t="s">
        <v>2850</v>
      </c>
      <c r="F47" s="7" t="s">
        <v>2853</v>
      </c>
      <c r="K47" t="s">
        <v>2860</v>
      </c>
    </row>
    <row r="48" spans="2:11" x14ac:dyDescent="0.4">
      <c r="E48" s="53" t="s">
        <v>2854</v>
      </c>
      <c r="F48" s="7" t="s">
        <v>2856</v>
      </c>
      <c r="K48" t="s">
        <v>2860</v>
      </c>
    </row>
    <row r="49" spans="5:11" x14ac:dyDescent="0.4">
      <c r="E49" s="53" t="s">
        <v>2855</v>
      </c>
      <c r="F49" s="7" t="s">
        <v>2857</v>
      </c>
      <c r="K49" t="s">
        <v>2860</v>
      </c>
    </row>
    <row r="50" spans="5:11" x14ac:dyDescent="0.4">
      <c r="E50" s="53" t="s">
        <v>2865</v>
      </c>
      <c r="F50" s="7" t="s">
        <v>2895</v>
      </c>
      <c r="K50" t="s">
        <v>2893</v>
      </c>
    </row>
    <row r="51" spans="5:11" x14ac:dyDescent="0.4">
      <c r="E51" s="53" t="s">
        <v>2861</v>
      </c>
      <c r="F51" s="7" t="s">
        <v>2871</v>
      </c>
      <c r="K51" t="s">
        <v>2893</v>
      </c>
    </row>
    <row r="52" spans="5:11" x14ac:dyDescent="0.4">
      <c r="E52" s="53" t="s">
        <v>2862</v>
      </c>
      <c r="F52" s="7" t="s">
        <v>2872</v>
      </c>
      <c r="K52" t="s">
        <v>2893</v>
      </c>
    </row>
    <row r="53" spans="5:11" x14ac:dyDescent="0.4">
      <c r="E53" s="53" t="s">
        <v>2863</v>
      </c>
      <c r="F53" s="7" t="s">
        <v>2873</v>
      </c>
      <c r="K53" t="s">
        <v>2893</v>
      </c>
    </row>
    <row r="54" spans="5:11" x14ac:dyDescent="0.4">
      <c r="E54" s="53" t="s">
        <v>2864</v>
      </c>
      <c r="F54" s="7" t="s">
        <v>2874</v>
      </c>
      <c r="K54" t="s">
        <v>2893</v>
      </c>
    </row>
  </sheetData>
  <mergeCells count="11">
    <mergeCell ref="X13:Y15"/>
    <mergeCell ref="U13:V15"/>
    <mergeCell ref="J6:K6"/>
    <mergeCell ref="J16:K16"/>
    <mergeCell ref="U8:V8"/>
    <mergeCell ref="D8:E8"/>
    <mergeCell ref="D14:E14"/>
    <mergeCell ref="G8:H8"/>
    <mergeCell ref="M8:N8"/>
    <mergeCell ref="P8:Q8"/>
    <mergeCell ref="P14:Q14"/>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E60CE8-4169-4B78-B4E9-74EA6D9B24A7}">
  <dimension ref="A1:AD54"/>
  <sheetViews>
    <sheetView showGridLines="0" workbookViewId="0">
      <selection activeCell="J8" sqref="J8"/>
    </sheetView>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2885</v>
      </c>
    </row>
    <row r="3" spans="1:30" ht="19.5" thickBot="1" x14ac:dyDescent="0.45">
      <c r="B3" s="27" t="s">
        <v>2832</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30"/>
      <c r="E4" s="31"/>
      <c r="F4" s="28"/>
      <c r="G4" s="30"/>
      <c r="H4" s="31"/>
      <c r="I4" s="28"/>
      <c r="J4" s="30"/>
      <c r="K4" s="31"/>
      <c r="L4" s="28"/>
      <c r="M4" s="30"/>
      <c r="N4" s="31"/>
      <c r="O4" s="28"/>
      <c r="P4" s="30"/>
      <c r="Q4" s="31"/>
      <c r="R4" s="28"/>
      <c r="S4" s="28"/>
      <c r="T4" s="31"/>
      <c r="U4" s="30"/>
      <c r="V4" s="31"/>
      <c r="W4" s="28"/>
      <c r="X4" s="28"/>
      <c r="Y4" s="28"/>
      <c r="Z4" s="28"/>
      <c r="AA4" s="28"/>
      <c r="AB4" s="28"/>
      <c r="AC4" s="28"/>
    </row>
    <row r="5" spans="1:30" x14ac:dyDescent="0.4">
      <c r="B5" s="39"/>
      <c r="C5" s="39"/>
      <c r="D5" s="50" t="str">
        <f>F24 &amp; "/" &amp; F36</f>
        <v>172.28.0.101/16</v>
      </c>
      <c r="E5" s="35"/>
      <c r="F5" s="39"/>
      <c r="G5" s="34"/>
      <c r="H5" s="51" t="str">
        <f>F25 &amp; "/" &amp; F36</f>
        <v>172.28.0.201/16</v>
      </c>
      <c r="I5" s="39"/>
      <c r="J5" s="32"/>
      <c r="K5" s="54"/>
      <c r="L5" s="39"/>
      <c r="M5" s="50" t="str">
        <f>F31 &amp; "/" &amp; F36</f>
        <v>172.28.0.202/16</v>
      </c>
      <c r="N5" s="35"/>
      <c r="O5" s="39"/>
      <c r="P5" s="34"/>
      <c r="Q5" s="35" t="str">
        <f>F30 &amp; "/" &amp; F36</f>
        <v>172.28.0.102/16</v>
      </c>
      <c r="R5" s="39"/>
      <c r="S5" s="39"/>
      <c r="T5" s="35"/>
      <c r="U5" s="50"/>
      <c r="V5" s="35" t="str">
        <f>F43</f>
        <v>172.28.0.1</v>
      </c>
      <c r="W5" s="39"/>
      <c r="X5" s="39"/>
      <c r="Y5" s="50" t="s">
        <v>2845</v>
      </c>
      <c r="Z5" s="35" t="str">
        <f>F45</f>
        <v>10.0.100.101</v>
      </c>
      <c r="AA5" s="39"/>
      <c r="AB5" s="50" t="s">
        <v>2866</v>
      </c>
      <c r="AC5" s="35" t="str">
        <f>IF(F50="","",F50)</f>
        <v/>
      </c>
    </row>
    <row r="6" spans="1:30" x14ac:dyDescent="0.4">
      <c r="B6" s="39"/>
      <c r="C6" s="39"/>
      <c r="D6" s="50"/>
      <c r="E6" s="35"/>
      <c r="F6" s="39"/>
      <c r="G6" s="34"/>
      <c r="I6" s="39"/>
      <c r="J6" s="44" t="s">
        <v>2816</v>
      </c>
      <c r="K6" s="45"/>
      <c r="L6" s="39"/>
      <c r="N6" s="51"/>
      <c r="O6" s="39"/>
      <c r="P6" s="50"/>
      <c r="Q6" s="35"/>
      <c r="R6" s="39"/>
      <c r="S6" s="39"/>
      <c r="T6" s="35"/>
      <c r="U6" s="34"/>
      <c r="V6" s="35"/>
      <c r="W6" s="39"/>
      <c r="X6" s="39"/>
      <c r="Y6" s="50" t="s">
        <v>2846</v>
      </c>
      <c r="Z6" s="35" t="str">
        <f>F46</f>
        <v>10.0.100.102</v>
      </c>
      <c r="AA6" s="39"/>
      <c r="AB6" s="50" t="s">
        <v>2867</v>
      </c>
      <c r="AC6" s="35" t="str">
        <f>IF(F51="","",F51)</f>
        <v/>
      </c>
    </row>
    <row r="7" spans="1:30" x14ac:dyDescent="0.4">
      <c r="D7" s="34"/>
      <c r="E7" s="35"/>
      <c r="G7" s="32"/>
      <c r="H7" s="33"/>
      <c r="K7" s="52" t="str">
        <f>F37 &amp; "/" &amp; F38</f>
        <v>172.28.0.100/16</v>
      </c>
      <c r="M7" s="32"/>
      <c r="N7" s="33"/>
      <c r="P7" s="34"/>
      <c r="Q7" s="35"/>
      <c r="T7" s="35"/>
      <c r="U7" s="66" t="s">
        <v>2897</v>
      </c>
      <c r="V7" s="67"/>
      <c r="Y7" s="50" t="s">
        <v>2847</v>
      </c>
      <c r="Z7" s="35" t="str">
        <f>F47</f>
        <v>10.0.100.103</v>
      </c>
      <c r="AB7" s="50" t="s">
        <v>2868</v>
      </c>
      <c r="AC7" s="35" t="str">
        <f>IF(F52="","",F52)</f>
        <v/>
      </c>
    </row>
    <row r="8" spans="1:30" x14ac:dyDescent="0.4">
      <c r="C8" s="36"/>
      <c r="D8" s="29" t="s">
        <v>2809</v>
      </c>
      <c r="E8" s="29"/>
      <c r="F8" s="37"/>
      <c r="G8" s="44" t="s">
        <v>2814</v>
      </c>
      <c r="H8" s="45"/>
      <c r="J8" t="str">
        <f>F35</f>
        <v>ol-10</v>
      </c>
      <c r="M8" s="44" t="s">
        <v>2814</v>
      </c>
      <c r="N8" s="45"/>
      <c r="O8" s="36"/>
      <c r="P8" s="29" t="s">
        <v>2809</v>
      </c>
      <c r="Q8" s="29"/>
      <c r="R8" s="37"/>
      <c r="T8" s="35"/>
      <c r="U8" s="65"/>
      <c r="V8" s="68"/>
      <c r="Y8" s="50" t="s">
        <v>2858</v>
      </c>
      <c r="Z8" s="35" t="str">
        <f>F48</f>
        <v>10.0.101.101</v>
      </c>
      <c r="AB8" s="50" t="s">
        <v>2869</v>
      </c>
      <c r="AC8" s="35" t="str">
        <f>IF(F53="","",F53)</f>
        <v/>
      </c>
    </row>
    <row r="9" spans="1:30" x14ac:dyDescent="0.4">
      <c r="C9" s="38"/>
      <c r="D9" s="43" t="s">
        <v>1146</v>
      </c>
      <c r="E9" s="43" t="s">
        <v>2812</v>
      </c>
      <c r="F9" s="40"/>
      <c r="O9" s="38"/>
      <c r="P9" s="43" t="s">
        <v>1146</v>
      </c>
      <c r="Q9" s="43" t="s">
        <v>2812</v>
      </c>
      <c r="R9" s="40"/>
      <c r="T9" s="35"/>
      <c r="U9" s="69"/>
      <c r="V9" s="70"/>
      <c r="Y9" s="50" t="s">
        <v>2859</v>
      </c>
      <c r="Z9" s="35" t="str">
        <f>F49</f>
        <v>10.0.101.102</v>
      </c>
      <c r="AB9" s="50" t="s">
        <v>2870</v>
      </c>
      <c r="AC9" s="35" t="str">
        <f>IF(F54="","",F54)</f>
        <v/>
      </c>
    </row>
    <row r="10" spans="1:30" ht="19.5" thickBot="1" x14ac:dyDescent="0.45">
      <c r="C10" s="38"/>
      <c r="D10" s="39"/>
      <c r="E10" s="39"/>
      <c r="F10" s="40"/>
      <c r="O10" s="38"/>
      <c r="P10" s="39"/>
      <c r="Q10" s="39"/>
      <c r="R10" s="40"/>
      <c r="T10" s="35"/>
      <c r="U10" s="57"/>
      <c r="V10" s="58"/>
      <c r="W10" s="27"/>
      <c r="X10" s="27"/>
      <c r="Y10" s="59"/>
      <c r="Z10" s="49"/>
      <c r="AA10" s="27"/>
      <c r="AB10" s="59"/>
      <c r="AC10" s="49"/>
      <c r="AD10" s="27"/>
    </row>
    <row r="11" spans="1:30" ht="20.25" customHeight="1" thickTop="1" x14ac:dyDescent="0.4">
      <c r="C11" s="38"/>
      <c r="D11" s="39" t="str">
        <f>F23</f>
        <v>ol-101</v>
      </c>
      <c r="E11" s="39"/>
      <c r="F11" s="40"/>
      <c r="O11" s="38"/>
      <c r="P11" s="39" t="str">
        <f>F29</f>
        <v>ol-102</v>
      </c>
      <c r="Q11" s="39"/>
      <c r="R11" s="40"/>
      <c r="T11" s="35"/>
      <c r="U11" s="28"/>
      <c r="V11" s="28"/>
      <c r="W11" s="28"/>
      <c r="X11" s="28"/>
      <c r="Y11" s="28"/>
      <c r="Z11" s="28"/>
      <c r="AA11" s="30"/>
      <c r="AB11" s="31"/>
      <c r="AC11" s="28"/>
      <c r="AD11" s="28"/>
    </row>
    <row r="12" spans="1:30" ht="19.5" customHeight="1" x14ac:dyDescent="0.4">
      <c r="C12" s="38"/>
      <c r="D12" s="39"/>
      <c r="E12" s="39"/>
      <c r="F12" s="40"/>
      <c r="O12" s="38"/>
      <c r="P12" s="39"/>
      <c r="Q12" s="39"/>
      <c r="R12" s="40"/>
      <c r="T12" s="35"/>
      <c r="U12" s="39"/>
      <c r="V12" s="39"/>
      <c r="W12" s="39"/>
      <c r="X12" s="39"/>
      <c r="Y12" s="39"/>
      <c r="Z12" s="39"/>
      <c r="AA12" s="34"/>
      <c r="AB12" s="35"/>
      <c r="AC12" s="39"/>
      <c r="AD12" s="39"/>
    </row>
    <row r="13" spans="1:30" x14ac:dyDescent="0.4">
      <c r="C13" s="38"/>
      <c r="D13" s="43" t="s">
        <v>2810</v>
      </c>
      <c r="E13" s="43" t="s">
        <v>2813</v>
      </c>
      <c r="F13" s="40"/>
      <c r="O13" s="38"/>
      <c r="P13" s="43" t="s">
        <v>2810</v>
      </c>
      <c r="Q13" s="43" t="s">
        <v>2813</v>
      </c>
      <c r="R13" s="40"/>
      <c r="T13" s="35"/>
      <c r="X13" s="66" t="s">
        <v>2896</v>
      </c>
      <c r="Y13" s="67"/>
      <c r="AA13" s="34"/>
      <c r="AB13" s="35" t="s">
        <v>2881</v>
      </c>
    </row>
    <row r="14" spans="1:30" x14ac:dyDescent="0.4">
      <c r="C14" s="41"/>
      <c r="D14" s="29" t="s">
        <v>2811</v>
      </c>
      <c r="E14" s="29"/>
      <c r="F14" s="42"/>
      <c r="O14" s="41"/>
      <c r="P14" s="29" t="s">
        <v>2811</v>
      </c>
      <c r="Q14" s="29"/>
      <c r="R14" s="42"/>
      <c r="T14" s="35"/>
      <c r="X14" s="65"/>
      <c r="Y14" s="68"/>
      <c r="AA14" s="34"/>
      <c r="AB14" s="35" t="s">
        <v>2882</v>
      </c>
    </row>
    <row r="15" spans="1:30" x14ac:dyDescent="0.4">
      <c r="D15" s="46"/>
      <c r="E15" s="47"/>
      <c r="K15" s="12" t="str">
        <f>F40 &amp; "/" &amp; F41</f>
        <v>169.254.0.100/16</v>
      </c>
      <c r="P15" s="46"/>
      <c r="Q15" s="47"/>
      <c r="T15" s="35"/>
      <c r="X15" s="69"/>
      <c r="Y15" s="70"/>
      <c r="AA15" s="34"/>
      <c r="AB15" s="63" t="s">
        <v>2884</v>
      </c>
    </row>
    <row r="16" spans="1:30" x14ac:dyDescent="0.4">
      <c r="D16" s="34"/>
      <c r="E16" s="35"/>
      <c r="J16" s="44" t="s">
        <v>2818</v>
      </c>
      <c r="K16" s="45"/>
      <c r="P16" s="34"/>
      <c r="Q16" s="35"/>
      <c r="T16" s="35"/>
      <c r="X16" s="46"/>
      <c r="Y16" s="47"/>
      <c r="AA16" s="34"/>
      <c r="AB16" s="35" t="s">
        <v>2883</v>
      </c>
    </row>
    <row r="17" spans="2:30" x14ac:dyDescent="0.4">
      <c r="D17" s="50" t="str">
        <f>F26 &amp; "/" &amp; F39</f>
        <v>169.254.0.101/16</v>
      </c>
      <c r="E17" s="35"/>
      <c r="J17" s="46"/>
      <c r="K17" s="47"/>
      <c r="P17" s="34"/>
      <c r="Q17" s="35" t="str">
        <f>F32 &amp; "/" &amp; F39</f>
        <v>169.254.0.102/16</v>
      </c>
      <c r="T17" s="35"/>
      <c r="X17" s="34"/>
      <c r="Y17" s="35" t="str">
        <f>F44</f>
        <v>172.28.0.250</v>
      </c>
      <c r="AA17" s="34"/>
      <c r="AB17" s="35"/>
    </row>
    <row r="18" spans="2:30" ht="19.5" thickBot="1" x14ac:dyDescent="0.45">
      <c r="B18" s="27"/>
      <c r="C18" s="27"/>
      <c r="D18" s="48"/>
      <c r="E18" s="49"/>
      <c r="F18" s="27"/>
      <c r="G18" s="27"/>
      <c r="H18" s="27"/>
      <c r="I18" s="27"/>
      <c r="J18" s="48"/>
      <c r="K18" s="49"/>
      <c r="L18" s="27"/>
      <c r="M18" s="27"/>
      <c r="N18" s="27"/>
      <c r="O18" s="27"/>
      <c r="P18" s="48"/>
      <c r="Q18" s="49"/>
      <c r="R18" s="27"/>
      <c r="T18" s="49"/>
      <c r="U18" s="27"/>
      <c r="V18" s="27"/>
      <c r="W18" s="27"/>
      <c r="X18" s="48"/>
      <c r="Y18" s="35"/>
      <c r="Z18" s="39"/>
      <c r="AA18" s="39"/>
      <c r="AB18" s="39"/>
      <c r="AC18" s="39"/>
      <c r="AD18" s="39"/>
    </row>
    <row r="19" spans="2:30" ht="19.5" thickTop="1" x14ac:dyDescent="0.4">
      <c r="B19" s="28" t="s">
        <v>2890</v>
      </c>
      <c r="C19" s="28"/>
      <c r="D19" s="28"/>
      <c r="E19" s="28"/>
      <c r="F19" s="28"/>
      <c r="G19" s="28"/>
      <c r="H19" s="28"/>
      <c r="I19" s="28"/>
      <c r="J19" s="28"/>
      <c r="K19" s="28"/>
      <c r="L19" s="28"/>
      <c r="M19" s="28"/>
      <c r="N19" s="28"/>
      <c r="O19" s="28"/>
      <c r="P19" s="28"/>
      <c r="Q19" s="28"/>
      <c r="R19" s="28"/>
      <c r="U19" s="28"/>
      <c r="V19" s="28"/>
      <c r="W19" s="28"/>
      <c r="X19" s="28"/>
      <c r="Y19" s="39"/>
      <c r="Z19" s="39"/>
      <c r="AA19" s="39"/>
      <c r="AB19" s="39"/>
      <c r="AC19" s="39"/>
      <c r="AD19" s="39"/>
    </row>
    <row r="22" spans="2:30" x14ac:dyDescent="0.4">
      <c r="B22" t="s">
        <v>2817</v>
      </c>
    </row>
    <row r="23" spans="2:30" x14ac:dyDescent="0.4">
      <c r="E23" s="53" t="s">
        <v>2877</v>
      </c>
      <c r="F23" s="7" t="s">
        <v>2879</v>
      </c>
    </row>
    <row r="24" spans="2:30" x14ac:dyDescent="0.4">
      <c r="E24" s="53" t="s">
        <v>2833</v>
      </c>
      <c r="F24" s="7" t="s">
        <v>2819</v>
      </c>
    </row>
    <row r="25" spans="2:30" x14ac:dyDescent="0.4">
      <c r="E25" s="53" t="s">
        <v>2821</v>
      </c>
      <c r="F25" s="7" t="s">
        <v>2822</v>
      </c>
    </row>
    <row r="26" spans="2:30" x14ac:dyDescent="0.4">
      <c r="E26" s="53" t="s">
        <v>2886</v>
      </c>
      <c r="F26" s="72" t="s">
        <v>2887</v>
      </c>
    </row>
    <row r="27" spans="2:30" x14ac:dyDescent="0.4">
      <c r="F27" s="8"/>
    </row>
    <row r="28" spans="2:30" x14ac:dyDescent="0.4">
      <c r="B28" t="s">
        <v>2823</v>
      </c>
      <c r="F28" s="8"/>
    </row>
    <row r="29" spans="2:30" x14ac:dyDescent="0.4">
      <c r="E29" s="53" t="s">
        <v>2877</v>
      </c>
      <c r="F29" s="7" t="s">
        <v>2880</v>
      </c>
    </row>
    <row r="30" spans="2:30" x14ac:dyDescent="0.4">
      <c r="E30" s="53" t="s">
        <v>2833</v>
      </c>
      <c r="F30" s="7" t="s">
        <v>2824</v>
      </c>
    </row>
    <row r="31" spans="2:30" x14ac:dyDescent="0.4">
      <c r="E31" s="53" t="s">
        <v>2821</v>
      </c>
      <c r="F31" s="7" t="s">
        <v>2825</v>
      </c>
    </row>
    <row r="32" spans="2:30" x14ac:dyDescent="0.4">
      <c r="E32" s="53" t="s">
        <v>2886</v>
      </c>
      <c r="F32" s="72" t="s">
        <v>2888</v>
      </c>
    </row>
    <row r="33" spans="2:11" x14ac:dyDescent="0.4">
      <c r="F33" s="8"/>
    </row>
    <row r="34" spans="2:11" x14ac:dyDescent="0.4">
      <c r="B34" t="s">
        <v>2826</v>
      </c>
      <c r="F34" s="8"/>
    </row>
    <row r="35" spans="2:11" x14ac:dyDescent="0.4">
      <c r="E35" s="53" t="s">
        <v>1149</v>
      </c>
      <c r="F35" s="7" t="s">
        <v>1185</v>
      </c>
    </row>
    <row r="36" spans="2:11" x14ac:dyDescent="0.4">
      <c r="E36" s="53" t="s">
        <v>2834</v>
      </c>
      <c r="F36" s="71" t="s">
        <v>2898</v>
      </c>
    </row>
    <row r="37" spans="2:11" x14ac:dyDescent="0.4">
      <c r="E37" s="53" t="s">
        <v>2829</v>
      </c>
      <c r="F37" s="7" t="s">
        <v>2828</v>
      </c>
    </row>
    <row r="38" spans="2:11" x14ac:dyDescent="0.4">
      <c r="E38" s="53" t="s">
        <v>2830</v>
      </c>
      <c r="F38" s="71" t="s">
        <v>2898</v>
      </c>
    </row>
    <row r="39" spans="2:11" x14ac:dyDescent="0.4">
      <c r="E39" s="53" t="s">
        <v>2892</v>
      </c>
      <c r="F39" s="73" t="s">
        <v>2898</v>
      </c>
    </row>
    <row r="40" spans="2:11" x14ac:dyDescent="0.4">
      <c r="E40" s="53" t="s">
        <v>2835</v>
      </c>
      <c r="F40" s="72" t="s">
        <v>2891</v>
      </c>
    </row>
    <row r="41" spans="2:11" x14ac:dyDescent="0.4">
      <c r="E41" s="53" t="s">
        <v>2836</v>
      </c>
      <c r="F41" s="73" t="s">
        <v>2898</v>
      </c>
    </row>
    <row r="42" spans="2:11" x14ac:dyDescent="0.4">
      <c r="E42" s="64" t="s">
        <v>2839</v>
      </c>
      <c r="F42" s="7"/>
    </row>
    <row r="43" spans="2:11" x14ac:dyDescent="0.4">
      <c r="E43" s="53" t="s">
        <v>2843</v>
      </c>
      <c r="F43" s="7" t="s">
        <v>1141</v>
      </c>
    </row>
    <row r="44" spans="2:11" x14ac:dyDescent="0.4">
      <c r="E44" s="53" t="s">
        <v>2875</v>
      </c>
      <c r="F44" s="7" t="s">
        <v>2889</v>
      </c>
    </row>
    <row r="45" spans="2:11" x14ac:dyDescent="0.4">
      <c r="E45" s="53" t="s">
        <v>2848</v>
      </c>
      <c r="F45" s="7" t="s">
        <v>2851</v>
      </c>
    </row>
    <row r="46" spans="2:11" x14ac:dyDescent="0.4">
      <c r="E46" s="53" t="s">
        <v>2849</v>
      </c>
      <c r="F46" s="7" t="s">
        <v>2852</v>
      </c>
      <c r="K46" t="s">
        <v>2860</v>
      </c>
    </row>
    <row r="47" spans="2:11" x14ac:dyDescent="0.4">
      <c r="E47" s="53" t="s">
        <v>2850</v>
      </c>
      <c r="F47" s="7" t="s">
        <v>2853</v>
      </c>
      <c r="K47" t="s">
        <v>2860</v>
      </c>
    </row>
    <row r="48" spans="2:11" x14ac:dyDescent="0.4">
      <c r="E48" s="53" t="s">
        <v>2854</v>
      </c>
      <c r="F48" s="7" t="s">
        <v>2856</v>
      </c>
      <c r="K48" t="s">
        <v>2860</v>
      </c>
    </row>
    <row r="49" spans="5:11" x14ac:dyDescent="0.4">
      <c r="E49" s="53" t="s">
        <v>2855</v>
      </c>
      <c r="F49" s="7" t="s">
        <v>2857</v>
      </c>
      <c r="K49" t="s">
        <v>2860</v>
      </c>
    </row>
    <row r="50" spans="5:11" x14ac:dyDescent="0.4">
      <c r="E50" s="53"/>
      <c r="F50" s="7"/>
    </row>
    <row r="51" spans="5:11" x14ac:dyDescent="0.4">
      <c r="E51" s="53"/>
      <c r="F51" s="7"/>
    </row>
    <row r="52" spans="5:11" x14ac:dyDescent="0.4">
      <c r="E52" s="53"/>
      <c r="F52" s="7"/>
    </row>
    <row r="53" spans="5:11" x14ac:dyDescent="0.4">
      <c r="E53" s="53"/>
      <c r="F53" s="7"/>
    </row>
    <row r="54" spans="5:11" x14ac:dyDescent="0.4">
      <c r="E54" s="53"/>
      <c r="F54" s="7"/>
    </row>
  </sheetData>
  <mergeCells count="10">
    <mergeCell ref="D14:E14"/>
    <mergeCell ref="P14:Q14"/>
    <mergeCell ref="J16:K16"/>
    <mergeCell ref="X13:Y15"/>
    <mergeCell ref="J6:K6"/>
    <mergeCell ref="D8:E8"/>
    <mergeCell ref="G8:H8"/>
    <mergeCell ref="M8:N8"/>
    <mergeCell ref="P8:Q8"/>
    <mergeCell ref="U7:V9"/>
  </mergeCells>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4</vt:i4>
      </vt:variant>
    </vt:vector>
  </HeadingPairs>
  <TitlesOfParts>
    <vt:vector size="4" baseType="lpstr">
      <vt:lpstr>インストール手順</vt:lpstr>
      <vt:lpstr>(参考)初期パッケージリスト</vt:lpstr>
      <vt:lpstr>論理図TypeA</vt:lpstr>
      <vt:lpstr>論理図TypeB</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k-hamada</dc:creator>
  <cp:lastModifiedBy>k-hamada</cp:lastModifiedBy>
  <dcterms:created xsi:type="dcterms:W3CDTF">2021-03-01T21:58:09Z</dcterms:created>
  <dcterms:modified xsi:type="dcterms:W3CDTF">2021-03-24T12:36:31Z</dcterms:modified>
</cp:coreProperties>
</file>